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4.xml" ContentType="application/vnd.openxmlformats-officedocument.drawing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drawings/drawing15.xml" ContentType="application/vnd.openxmlformats-officedocument.drawing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26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think/Documents/ING/Mirek/planer/"/>
    </mc:Choice>
  </mc:AlternateContent>
  <xr:revisionPtr revIDLastSave="0" documentId="13_ncr:1_{A47F2696-7A00-814F-9D2F-BAC166903497}" xr6:coauthVersionLast="45" xr6:coauthVersionMax="47" xr10:uidLastSave="{00000000-0000-0000-0000-000000000000}"/>
  <bookViews>
    <workbookView xWindow="0" yWindow="460" windowWidth="28800" windowHeight="17540" tabRatio="779" xr2:uid="{8B790328-927A-4492-BF9D-1271E7CD4C15}"/>
  </bookViews>
  <sheets>
    <sheet name="ZDROWIE FINANSOWE" sheetId="16" r:id="rId1"/>
    <sheet name="WZORZEC NAZW" sheetId="3" r:id="rId2"/>
    <sheet name="STYCZEŃ" sheetId="1" r:id="rId3"/>
    <sheet name="LUTY" sheetId="4" r:id="rId4"/>
    <sheet name="MARZEC" sheetId="5" r:id="rId5"/>
    <sheet name="KWIECIEŃ" sheetId="6" r:id="rId6"/>
    <sheet name="MAJ" sheetId="7" r:id="rId7"/>
    <sheet name="CZERWIEC" sheetId="8" r:id="rId8"/>
    <sheet name="LIPIEC" sheetId="9" r:id="rId9"/>
    <sheet name="SIERPIEŃ" sheetId="10" r:id="rId10"/>
    <sheet name="WRZESIEŃ" sheetId="11" r:id="rId11"/>
    <sheet name="PAŹDZIERNIK" sheetId="12" r:id="rId12"/>
    <sheet name="LISTOPAD" sheetId="13" r:id="rId13"/>
    <sheet name="GRUDZIEŃ" sheetId="14" r:id="rId14"/>
    <sheet name="PODSUMOWANIE ROKU" sheetId="15" r:id="rId15"/>
    <sheet name="formuły" sheetId="2" state="hidden" r:id="rId16"/>
  </sheets>
  <definedNames>
    <definedName name="_xlchart.v1.0" hidden="1">STYCZEŃ!$N$5:$N$7</definedName>
    <definedName name="_xlchart.v1.1" hidden="1">STYCZEŃ!$O$5:$O$7</definedName>
    <definedName name="_xlchart.v1.10" hidden="1">MARZEC!$J$5:$J$7</definedName>
    <definedName name="_xlchart.v1.11" hidden="1">MARZEC!$K$5:$K$7</definedName>
    <definedName name="_xlchart.v1.12" hidden="1">KWIECIEŃ!$N$5:$N$7</definedName>
    <definedName name="_xlchart.v1.13" hidden="1">KWIECIEŃ!$O$5:$O$7</definedName>
    <definedName name="_xlchart.v1.14" hidden="1">KWIECIEŃ!$J$5:$J$7</definedName>
    <definedName name="_xlchart.v1.15" hidden="1">KWIECIEŃ!$K$5:$K$7</definedName>
    <definedName name="_xlchart.v1.16" hidden="1">MAJ!$N$5:$N$7</definedName>
    <definedName name="_xlchart.v1.17" hidden="1">MAJ!$O$5:$O$7</definedName>
    <definedName name="_xlchart.v1.18" hidden="1">MAJ!$J$5:$J$7</definedName>
    <definedName name="_xlchart.v1.19" hidden="1">MAJ!$K$5:$K$7</definedName>
    <definedName name="_xlchart.v1.2" hidden="1">STYCZEŃ!$J$5:$J$7</definedName>
    <definedName name="_xlchart.v1.20" hidden="1">CZERWIEC!$N$5:$N$7</definedName>
    <definedName name="_xlchart.v1.21" hidden="1">CZERWIEC!$O$5:$O$7</definedName>
    <definedName name="_xlchart.v1.22" hidden="1">CZERWIEC!$J$5:$J$7</definedName>
    <definedName name="_xlchart.v1.23" hidden="1">CZERWIEC!$K$5:$K$7</definedName>
    <definedName name="_xlchart.v1.24" hidden="1">LIPIEC!$N$5:$N$7</definedName>
    <definedName name="_xlchart.v1.25" hidden="1">LIPIEC!$O$5:$O$7</definedName>
    <definedName name="_xlchart.v1.26" hidden="1">LIPIEC!$J$5:$J$7</definedName>
    <definedName name="_xlchart.v1.27" hidden="1">LIPIEC!$K$5:$K$7</definedName>
    <definedName name="_xlchart.v1.28" hidden="1">SIERPIEŃ!$J$5:$J$7</definedName>
    <definedName name="_xlchart.v1.29" hidden="1">SIERPIEŃ!$K$5:$K$7</definedName>
    <definedName name="_xlchart.v1.3" hidden="1">STYCZEŃ!$K$5:$K$7</definedName>
    <definedName name="_xlchart.v1.30" hidden="1">SIERPIEŃ!$N$5:$N$7</definedName>
    <definedName name="_xlchart.v1.31" hidden="1">SIERPIEŃ!$O$5:$O$7</definedName>
    <definedName name="_xlchart.v1.32" hidden="1">WRZESIEŃ!$N$5:$N$7</definedName>
    <definedName name="_xlchart.v1.33" hidden="1">WRZESIEŃ!$O$5:$O$7</definedName>
    <definedName name="_xlchart.v1.34" hidden="1">WRZESIEŃ!$J$5:$J$7</definedName>
    <definedName name="_xlchart.v1.35" hidden="1">WRZESIEŃ!$K$5:$K$7</definedName>
    <definedName name="_xlchart.v1.36" hidden="1">PAŹDZIERNIK!$N$5:$N$7</definedName>
    <definedName name="_xlchart.v1.37" hidden="1">PAŹDZIERNIK!$O$5:$O$7</definedName>
    <definedName name="_xlchart.v1.38" hidden="1">PAŹDZIERNIK!$J$5:$J$7</definedName>
    <definedName name="_xlchart.v1.39" hidden="1">PAŹDZIERNIK!$K$5:$K$7</definedName>
    <definedName name="_xlchart.v1.4" hidden="1">LUTY!$J$5:$J$7</definedName>
    <definedName name="_xlchart.v1.40" hidden="1">LISTOPAD!$N$5:$N$7</definedName>
    <definedName name="_xlchart.v1.41" hidden="1">LISTOPAD!$O$5:$O$7</definedName>
    <definedName name="_xlchart.v1.42" hidden="1">LISTOPAD!$J$5:$J$7</definedName>
    <definedName name="_xlchart.v1.43" hidden="1">LISTOPAD!$K$5:$K$7</definedName>
    <definedName name="_xlchart.v1.44" hidden="1">GRUDZIEŃ!$J$5:$J$7</definedName>
    <definedName name="_xlchart.v1.45" hidden="1">GRUDZIEŃ!$K$5:$K$7</definedName>
    <definedName name="_xlchart.v1.46" hidden="1">GRUDZIEŃ!$N$5:$N$7</definedName>
    <definedName name="_xlchart.v1.47" hidden="1">GRUDZIEŃ!$O$5:$O$7</definedName>
    <definedName name="_xlchart.v1.48" hidden="1">'PODSUMOWANIE ROKU'!$N$5:$N$7</definedName>
    <definedName name="_xlchart.v1.49" hidden="1">'PODSUMOWANIE ROKU'!$O$5:$O$7</definedName>
    <definedName name="_xlchart.v1.5" hidden="1">LUTY!$K$5:$K$7</definedName>
    <definedName name="_xlchart.v1.50" hidden="1">'PODSUMOWANIE ROKU'!$J$5:$J$7</definedName>
    <definedName name="_xlchart.v1.51" hidden="1">'PODSUMOWANIE ROKU'!$K$5:$K$7</definedName>
    <definedName name="_xlchart.v1.6" hidden="1">LUTY!$N$5:$N$7</definedName>
    <definedName name="_xlchart.v1.7" hidden="1">LUTY!$O$5:$O$7</definedName>
    <definedName name="_xlchart.v1.8" hidden="1">MARZEC!$N$5:$N$7</definedName>
    <definedName name="_xlchart.v1.9" hidden="1">MARZEC!$O$5:$O$7</definedName>
    <definedName name="_xlnm.Print_Area" localSheetId="1">'WZORZEC NAZW'!$A$9:$H$130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8" i="15" l="1"/>
  <c r="D257" i="15"/>
  <c r="D256" i="15"/>
  <c r="D255" i="15"/>
  <c r="D254" i="15"/>
  <c r="D253" i="15"/>
  <c r="D252" i="15"/>
  <c r="D251" i="15"/>
  <c r="D250" i="15"/>
  <c r="D249" i="15"/>
  <c r="D243" i="15"/>
  <c r="D242" i="15"/>
  <c r="D241" i="15"/>
  <c r="D240" i="15"/>
  <c r="D239" i="15"/>
  <c r="D238" i="15"/>
  <c r="D237" i="15"/>
  <c r="D236" i="15"/>
  <c r="D235" i="15"/>
  <c r="D234" i="15"/>
  <c r="D228" i="15"/>
  <c r="D227" i="15"/>
  <c r="D226" i="15"/>
  <c r="D225" i="15"/>
  <c r="D224" i="15"/>
  <c r="D223" i="15"/>
  <c r="D222" i="15"/>
  <c r="D221" i="15"/>
  <c r="D220" i="15"/>
  <c r="D219" i="15"/>
  <c r="D213" i="15"/>
  <c r="D212" i="15"/>
  <c r="D211" i="15"/>
  <c r="D210" i="15"/>
  <c r="D209" i="15"/>
  <c r="D208" i="15"/>
  <c r="D207" i="15"/>
  <c r="D206" i="15"/>
  <c r="D205" i="15"/>
  <c r="D204" i="15"/>
  <c r="D198" i="15"/>
  <c r="D197" i="15"/>
  <c r="D196" i="15"/>
  <c r="D195" i="15"/>
  <c r="D194" i="15"/>
  <c r="D193" i="15"/>
  <c r="D192" i="15"/>
  <c r="D191" i="15"/>
  <c r="D190" i="15"/>
  <c r="D189" i="15"/>
  <c r="D183" i="15"/>
  <c r="D182" i="15"/>
  <c r="D181" i="15"/>
  <c r="D180" i="15"/>
  <c r="D179" i="15"/>
  <c r="D178" i="15"/>
  <c r="D177" i="15"/>
  <c r="D176" i="15"/>
  <c r="D175" i="15"/>
  <c r="D174" i="15"/>
  <c r="D168" i="15"/>
  <c r="D167" i="15"/>
  <c r="D166" i="15"/>
  <c r="D165" i="15"/>
  <c r="D164" i="15"/>
  <c r="D163" i="15"/>
  <c r="D162" i="15"/>
  <c r="D161" i="15"/>
  <c r="D160" i="15"/>
  <c r="D159" i="15"/>
  <c r="D153" i="15"/>
  <c r="D152" i="15"/>
  <c r="D151" i="15"/>
  <c r="D150" i="15"/>
  <c r="D149" i="15"/>
  <c r="D148" i="15"/>
  <c r="D147" i="15"/>
  <c r="D146" i="15"/>
  <c r="D145" i="15"/>
  <c r="D144" i="15"/>
  <c r="D138" i="15"/>
  <c r="D137" i="15"/>
  <c r="D136" i="15"/>
  <c r="D135" i="15"/>
  <c r="D134" i="15"/>
  <c r="D133" i="15"/>
  <c r="D132" i="15"/>
  <c r="D131" i="15"/>
  <c r="D130" i="15"/>
  <c r="D129" i="15"/>
  <c r="D123" i="15"/>
  <c r="D122" i="15"/>
  <c r="D121" i="15"/>
  <c r="D120" i="15"/>
  <c r="D119" i="15"/>
  <c r="D118" i="15"/>
  <c r="D117" i="15"/>
  <c r="D116" i="15"/>
  <c r="D115" i="15"/>
  <c r="D114" i="15"/>
  <c r="F104" i="15"/>
  <c r="F103" i="15"/>
  <c r="F102" i="15"/>
  <c r="F101" i="15"/>
  <c r="D104" i="15"/>
  <c r="D103" i="15"/>
  <c r="D102" i="15"/>
  <c r="D101" i="15"/>
  <c r="F94" i="15"/>
  <c r="F93" i="15"/>
  <c r="F92" i="15"/>
  <c r="F91" i="15"/>
  <c r="D94" i="15"/>
  <c r="D93" i="15"/>
  <c r="D92" i="15"/>
  <c r="D91" i="15"/>
  <c r="F84" i="15"/>
  <c r="F83" i="15"/>
  <c r="F82" i="15"/>
  <c r="F81" i="15"/>
  <c r="D84" i="15"/>
  <c r="D83" i="15"/>
  <c r="D82" i="15"/>
  <c r="D81" i="15"/>
  <c r="F74" i="15"/>
  <c r="F73" i="15"/>
  <c r="F72" i="15"/>
  <c r="F71" i="15"/>
  <c r="D74" i="15"/>
  <c r="D73" i="15"/>
  <c r="D72" i="15"/>
  <c r="D71" i="15"/>
  <c r="F61" i="15"/>
  <c r="D61" i="15"/>
  <c r="F64" i="15"/>
  <c r="F63" i="15"/>
  <c r="F62" i="15"/>
  <c r="D64" i="15"/>
  <c r="D63" i="15"/>
  <c r="D62" i="15"/>
  <c r="F53" i="15"/>
  <c r="F52" i="15"/>
  <c r="F51" i="15"/>
  <c r="F50" i="15"/>
  <c r="F49" i="15"/>
  <c r="F48" i="15"/>
  <c r="F47" i="15"/>
  <c r="F46" i="15"/>
  <c r="F45" i="15"/>
  <c r="F44" i="15"/>
  <c r="D53" i="15"/>
  <c r="I53" i="15" s="1"/>
  <c r="D52" i="15"/>
  <c r="I52" i="15" s="1"/>
  <c r="D51" i="15"/>
  <c r="H51" i="15" s="1"/>
  <c r="D50" i="15"/>
  <c r="I50" i="15" s="1"/>
  <c r="D49" i="15"/>
  <c r="I49" i="15" s="1"/>
  <c r="D48" i="15"/>
  <c r="I48" i="15" s="1"/>
  <c r="D47" i="15"/>
  <c r="D46" i="15"/>
  <c r="I46" i="15" s="1"/>
  <c r="D45" i="15"/>
  <c r="D44" i="15"/>
  <c r="I44" i="15" s="1"/>
  <c r="C258" i="15"/>
  <c r="C257" i="15"/>
  <c r="C256" i="15"/>
  <c r="C255" i="15"/>
  <c r="C254" i="15"/>
  <c r="C253" i="15"/>
  <c r="C252" i="15"/>
  <c r="C251" i="15"/>
  <c r="C250" i="15"/>
  <c r="C249" i="15"/>
  <c r="C248" i="15"/>
  <c r="B248" i="15"/>
  <c r="C247" i="15"/>
  <c r="B247" i="15"/>
  <c r="C243" i="15"/>
  <c r="C242" i="15"/>
  <c r="C241" i="15"/>
  <c r="C240" i="15"/>
  <c r="C239" i="15"/>
  <c r="C238" i="15"/>
  <c r="C237" i="15"/>
  <c r="C236" i="15"/>
  <c r="C235" i="15"/>
  <c r="C234" i="15"/>
  <c r="C233" i="15"/>
  <c r="B233" i="15"/>
  <c r="C232" i="15"/>
  <c r="B232" i="15"/>
  <c r="C33" i="15" s="1"/>
  <c r="C228" i="15"/>
  <c r="C227" i="15"/>
  <c r="C226" i="15"/>
  <c r="C225" i="15"/>
  <c r="C224" i="15"/>
  <c r="C223" i="15"/>
  <c r="C222" i="15"/>
  <c r="C221" i="15"/>
  <c r="C220" i="15"/>
  <c r="C219" i="15"/>
  <c r="C218" i="15"/>
  <c r="B218" i="15"/>
  <c r="C217" i="15"/>
  <c r="B217" i="15"/>
  <c r="C213" i="15"/>
  <c r="C212" i="15"/>
  <c r="C211" i="15"/>
  <c r="C210" i="15"/>
  <c r="C209" i="15"/>
  <c r="C208" i="15"/>
  <c r="C207" i="15"/>
  <c r="C206" i="15"/>
  <c r="C205" i="15"/>
  <c r="C204" i="15"/>
  <c r="C203" i="15"/>
  <c r="B203" i="15"/>
  <c r="C202" i="15"/>
  <c r="B202" i="15"/>
  <c r="C31" i="15" s="1"/>
  <c r="C198" i="15"/>
  <c r="C197" i="15"/>
  <c r="C196" i="15"/>
  <c r="C195" i="15"/>
  <c r="C194" i="15"/>
  <c r="C193" i="15"/>
  <c r="C192" i="15"/>
  <c r="C191" i="15"/>
  <c r="C190" i="15"/>
  <c r="C189" i="15"/>
  <c r="C188" i="15"/>
  <c r="B188" i="15"/>
  <c r="C187" i="15"/>
  <c r="B187" i="15"/>
  <c r="C30" i="15" s="1"/>
  <c r="C183" i="15"/>
  <c r="C182" i="15"/>
  <c r="C181" i="15"/>
  <c r="C180" i="15"/>
  <c r="C179" i="15"/>
  <c r="C178" i="15"/>
  <c r="C177" i="15"/>
  <c r="C176" i="15"/>
  <c r="C175" i="15"/>
  <c r="C174" i="15"/>
  <c r="C173" i="15"/>
  <c r="B173" i="15"/>
  <c r="C172" i="15"/>
  <c r="B172" i="15"/>
  <c r="C29" i="15" s="1"/>
  <c r="C168" i="15"/>
  <c r="C167" i="15"/>
  <c r="C166" i="15"/>
  <c r="C165" i="15"/>
  <c r="C164" i="15"/>
  <c r="C163" i="15"/>
  <c r="C162" i="15"/>
  <c r="C161" i="15"/>
  <c r="C160" i="15"/>
  <c r="C159" i="15"/>
  <c r="C158" i="15"/>
  <c r="B158" i="15"/>
  <c r="C157" i="15"/>
  <c r="B157" i="15"/>
  <c r="C28" i="15" s="1"/>
  <c r="C153" i="15"/>
  <c r="C152" i="15"/>
  <c r="C151" i="15"/>
  <c r="C150" i="15"/>
  <c r="C149" i="15"/>
  <c r="C148" i="15"/>
  <c r="C147" i="15"/>
  <c r="C146" i="15"/>
  <c r="C145" i="15"/>
  <c r="C144" i="15"/>
  <c r="C143" i="15"/>
  <c r="B143" i="15"/>
  <c r="C142" i="15"/>
  <c r="B142" i="15"/>
  <c r="C27" i="15" s="1"/>
  <c r="C138" i="15"/>
  <c r="C137" i="15"/>
  <c r="C136" i="15"/>
  <c r="C135" i="15"/>
  <c r="C134" i="15"/>
  <c r="C133" i="15"/>
  <c r="C132" i="15"/>
  <c r="C131" i="15"/>
  <c r="C130" i="15"/>
  <c r="C129" i="15"/>
  <c r="C128" i="15"/>
  <c r="B128" i="15"/>
  <c r="F127" i="15"/>
  <c r="F142" i="15" s="1"/>
  <c r="F157" i="15" s="1"/>
  <c r="F172" i="15" s="1"/>
  <c r="F187" i="15" s="1"/>
  <c r="F202" i="15" s="1"/>
  <c r="F217" i="15" s="1"/>
  <c r="F232" i="15" s="1"/>
  <c r="F247" i="15" s="1"/>
  <c r="D127" i="15"/>
  <c r="D142" i="15" s="1"/>
  <c r="D157" i="15" s="1"/>
  <c r="D172" i="15" s="1"/>
  <c r="D187" i="15" s="1"/>
  <c r="D202" i="15" s="1"/>
  <c r="D217" i="15" s="1"/>
  <c r="D232" i="15" s="1"/>
  <c r="D247" i="15" s="1"/>
  <c r="C127" i="15"/>
  <c r="B127" i="15"/>
  <c r="C26" i="15" s="1"/>
  <c r="C123" i="15"/>
  <c r="C122" i="15"/>
  <c r="C121" i="15"/>
  <c r="C120" i="15"/>
  <c r="C119" i="15"/>
  <c r="C118" i="15"/>
  <c r="C117" i="15"/>
  <c r="C116" i="15"/>
  <c r="C115" i="15"/>
  <c r="C114" i="15"/>
  <c r="C113" i="15"/>
  <c r="B113" i="15"/>
  <c r="C112" i="15"/>
  <c r="B112" i="15"/>
  <c r="C25" i="15" s="1"/>
  <c r="B100" i="15"/>
  <c r="B90" i="15"/>
  <c r="B80" i="15"/>
  <c r="B70" i="15"/>
  <c r="F69" i="15"/>
  <c r="F79" i="15" s="1"/>
  <c r="F89" i="15" s="1"/>
  <c r="F99" i="15" s="1"/>
  <c r="D69" i="15"/>
  <c r="D79" i="15" s="1"/>
  <c r="D89" i="15" s="1"/>
  <c r="D99" i="15" s="1"/>
  <c r="B60" i="15"/>
  <c r="H53" i="15"/>
  <c r="C53" i="15"/>
  <c r="C52" i="15"/>
  <c r="I51" i="15"/>
  <c r="C51" i="15"/>
  <c r="C50" i="15"/>
  <c r="C49" i="15"/>
  <c r="C48" i="15"/>
  <c r="I47" i="15"/>
  <c r="H47" i="15"/>
  <c r="C47" i="15"/>
  <c r="C46" i="15"/>
  <c r="C45" i="15"/>
  <c r="C44" i="15"/>
  <c r="C34" i="15"/>
  <c r="C32" i="15"/>
  <c r="F19" i="15"/>
  <c r="F8" i="15" s="1"/>
  <c r="D15" i="15"/>
  <c r="L113" i="14"/>
  <c r="L113" i="13"/>
  <c r="L113" i="11"/>
  <c r="L113" i="10"/>
  <c r="L113" i="9"/>
  <c r="L113" i="8"/>
  <c r="L113" i="7"/>
  <c r="L113" i="6"/>
  <c r="L113" i="5"/>
  <c r="L113" i="4"/>
  <c r="P259" i="14"/>
  <c r="O259" i="14"/>
  <c r="N259" i="14"/>
  <c r="M259" i="14"/>
  <c r="L259" i="14"/>
  <c r="D259" i="14"/>
  <c r="E253" i="14" s="1"/>
  <c r="F258" i="14"/>
  <c r="C258" i="14"/>
  <c r="K258" i="14" s="1"/>
  <c r="F257" i="14"/>
  <c r="H257" i="14" s="1"/>
  <c r="I257" i="14" s="1"/>
  <c r="C257" i="14"/>
  <c r="K257" i="14" s="1"/>
  <c r="F256" i="14"/>
  <c r="H256" i="14" s="1"/>
  <c r="I256" i="14" s="1"/>
  <c r="C256" i="14"/>
  <c r="K256" i="14" s="1"/>
  <c r="F255" i="14"/>
  <c r="H255" i="14" s="1"/>
  <c r="I255" i="14" s="1"/>
  <c r="C255" i="14"/>
  <c r="K255" i="14" s="1"/>
  <c r="H254" i="14"/>
  <c r="I254" i="14" s="1"/>
  <c r="F254" i="14"/>
  <c r="C254" i="14"/>
  <c r="K254" i="14" s="1"/>
  <c r="F253" i="14"/>
  <c r="H253" i="14" s="1"/>
  <c r="I253" i="14" s="1"/>
  <c r="C253" i="14"/>
  <c r="K253" i="14" s="1"/>
  <c r="F252" i="14"/>
  <c r="H252" i="14" s="1"/>
  <c r="I252" i="14" s="1"/>
  <c r="E252" i="14"/>
  <c r="C252" i="14"/>
  <c r="K252" i="14" s="1"/>
  <c r="F251" i="14"/>
  <c r="H251" i="14" s="1"/>
  <c r="I251" i="14" s="1"/>
  <c r="E251" i="14"/>
  <c r="C251" i="14"/>
  <c r="K251" i="14" s="1"/>
  <c r="F250" i="14"/>
  <c r="E250" i="14"/>
  <c r="C250" i="14"/>
  <c r="K250" i="14" s="1"/>
  <c r="F249" i="14"/>
  <c r="H249" i="14" s="1"/>
  <c r="I249" i="14" s="1"/>
  <c r="E249" i="14"/>
  <c r="C249" i="14"/>
  <c r="K249" i="14" s="1"/>
  <c r="C248" i="14"/>
  <c r="B248" i="14"/>
  <c r="C247" i="14"/>
  <c r="B247" i="14"/>
  <c r="C34" i="14" s="1"/>
  <c r="P244" i="14"/>
  <c r="O244" i="14"/>
  <c r="N244" i="14"/>
  <c r="M244" i="14"/>
  <c r="L244" i="14"/>
  <c r="D244" i="14"/>
  <c r="E239" i="14" s="1"/>
  <c r="K243" i="14"/>
  <c r="F243" i="14"/>
  <c r="H243" i="14" s="1"/>
  <c r="I243" i="14" s="1"/>
  <c r="E243" i="14"/>
  <c r="C243" i="14"/>
  <c r="F242" i="14"/>
  <c r="H242" i="14" s="1"/>
  <c r="I242" i="14" s="1"/>
  <c r="E242" i="14"/>
  <c r="C242" i="14"/>
  <c r="K242" i="14" s="1"/>
  <c r="H241" i="14"/>
  <c r="I241" i="14" s="1"/>
  <c r="F241" i="14"/>
  <c r="C241" i="14"/>
  <c r="K241" i="14" s="1"/>
  <c r="F240" i="14"/>
  <c r="H240" i="14" s="1"/>
  <c r="I240" i="14" s="1"/>
  <c r="C240" i="14"/>
  <c r="K240" i="14" s="1"/>
  <c r="F239" i="14"/>
  <c r="H239" i="14" s="1"/>
  <c r="I239" i="14" s="1"/>
  <c r="C239" i="14"/>
  <c r="K239" i="14" s="1"/>
  <c r="F238" i="14"/>
  <c r="H238" i="14" s="1"/>
  <c r="I238" i="14" s="1"/>
  <c r="E238" i="14"/>
  <c r="C238" i="14"/>
  <c r="K238" i="14" s="1"/>
  <c r="F237" i="14"/>
  <c r="H237" i="14" s="1"/>
  <c r="I237" i="14" s="1"/>
  <c r="E237" i="14"/>
  <c r="C237" i="14"/>
  <c r="K237" i="14" s="1"/>
  <c r="F236" i="14"/>
  <c r="E236" i="14"/>
  <c r="C236" i="14"/>
  <c r="K236" i="14" s="1"/>
  <c r="F235" i="14"/>
  <c r="H235" i="14" s="1"/>
  <c r="I235" i="14" s="1"/>
  <c r="E235" i="14"/>
  <c r="C235" i="14"/>
  <c r="K235" i="14" s="1"/>
  <c r="H234" i="14"/>
  <c r="I234" i="14" s="1"/>
  <c r="F234" i="14"/>
  <c r="E234" i="14"/>
  <c r="C234" i="14"/>
  <c r="K234" i="14" s="1"/>
  <c r="C233" i="14"/>
  <c r="B233" i="14"/>
  <c r="C232" i="14"/>
  <c r="B232" i="14"/>
  <c r="C33" i="14" s="1"/>
  <c r="P229" i="14"/>
  <c r="O229" i="14"/>
  <c r="N229" i="14"/>
  <c r="M229" i="14"/>
  <c r="L229" i="14"/>
  <c r="D229" i="14"/>
  <c r="E225" i="14" s="1"/>
  <c r="H228" i="14"/>
  <c r="I228" i="14" s="1"/>
  <c r="F228" i="14"/>
  <c r="C228" i="14"/>
  <c r="K228" i="14" s="1"/>
  <c r="H227" i="14"/>
  <c r="I227" i="14" s="1"/>
  <c r="F227" i="14"/>
  <c r="C227" i="14"/>
  <c r="K227" i="14" s="1"/>
  <c r="H226" i="14"/>
  <c r="I226" i="14" s="1"/>
  <c r="F226" i="14"/>
  <c r="C226" i="14"/>
  <c r="K226" i="14" s="1"/>
  <c r="F225" i="14"/>
  <c r="H225" i="14" s="1"/>
  <c r="I225" i="14" s="1"/>
  <c r="C225" i="14"/>
  <c r="K225" i="14" s="1"/>
  <c r="H224" i="14"/>
  <c r="I224" i="14" s="1"/>
  <c r="F224" i="14"/>
  <c r="E224" i="14"/>
  <c r="C224" i="14"/>
  <c r="K224" i="14" s="1"/>
  <c r="F223" i="14"/>
  <c r="H223" i="14" s="1"/>
  <c r="I223" i="14" s="1"/>
  <c r="C223" i="14"/>
  <c r="K223" i="14" s="1"/>
  <c r="F222" i="14"/>
  <c r="E222" i="14"/>
  <c r="C222" i="14"/>
  <c r="K222" i="14" s="1"/>
  <c r="F221" i="14"/>
  <c r="H221" i="14" s="1"/>
  <c r="I221" i="14" s="1"/>
  <c r="E221" i="14"/>
  <c r="C221" i="14"/>
  <c r="K221" i="14" s="1"/>
  <c r="F220" i="14"/>
  <c r="E220" i="14"/>
  <c r="C220" i="14"/>
  <c r="K220" i="14" s="1"/>
  <c r="H219" i="14"/>
  <c r="I219" i="14" s="1"/>
  <c r="F219" i="14"/>
  <c r="F229" i="14" s="1"/>
  <c r="C219" i="14"/>
  <c r="K219" i="14" s="1"/>
  <c r="C218" i="14"/>
  <c r="B218" i="14"/>
  <c r="C217" i="14"/>
  <c r="B217" i="14"/>
  <c r="C32" i="14" s="1"/>
  <c r="P214" i="14"/>
  <c r="O214" i="14"/>
  <c r="N214" i="14"/>
  <c r="M214" i="14"/>
  <c r="L214" i="14"/>
  <c r="D214" i="14"/>
  <c r="E207" i="14" s="1"/>
  <c r="H213" i="14"/>
  <c r="I213" i="14" s="1"/>
  <c r="F213" i="14"/>
  <c r="C213" i="14"/>
  <c r="K213" i="14" s="1"/>
  <c r="F212" i="14"/>
  <c r="H212" i="14" s="1"/>
  <c r="I212" i="14" s="1"/>
  <c r="C212" i="14"/>
  <c r="K212" i="14" s="1"/>
  <c r="I211" i="14"/>
  <c r="F211" i="14"/>
  <c r="H211" i="14" s="1"/>
  <c r="C211" i="14"/>
  <c r="K211" i="14" s="1"/>
  <c r="H210" i="14"/>
  <c r="I210" i="14" s="1"/>
  <c r="F210" i="14"/>
  <c r="C210" i="14"/>
  <c r="K210" i="14" s="1"/>
  <c r="F209" i="14"/>
  <c r="H209" i="14" s="1"/>
  <c r="I209" i="14" s="1"/>
  <c r="C209" i="14"/>
  <c r="K209" i="14" s="1"/>
  <c r="F208" i="14"/>
  <c r="C208" i="14"/>
  <c r="K208" i="14" s="1"/>
  <c r="F207" i="14"/>
  <c r="H207" i="14" s="1"/>
  <c r="I207" i="14" s="1"/>
  <c r="C207" i="14"/>
  <c r="K207" i="14" s="1"/>
  <c r="F206" i="14"/>
  <c r="H206" i="14" s="1"/>
  <c r="I206" i="14" s="1"/>
  <c r="C206" i="14"/>
  <c r="K206" i="14" s="1"/>
  <c r="H205" i="14"/>
  <c r="I205" i="14" s="1"/>
  <c r="F205" i="14"/>
  <c r="C205" i="14"/>
  <c r="K205" i="14" s="1"/>
  <c r="F204" i="14"/>
  <c r="H204" i="14" s="1"/>
  <c r="I204" i="14" s="1"/>
  <c r="C204" i="14"/>
  <c r="K204" i="14" s="1"/>
  <c r="C203" i="14"/>
  <c r="B203" i="14"/>
  <c r="C202" i="14"/>
  <c r="B202" i="14"/>
  <c r="P199" i="14"/>
  <c r="O199" i="14"/>
  <c r="N199" i="14"/>
  <c r="M199" i="14"/>
  <c r="L199" i="14"/>
  <c r="D199" i="14"/>
  <c r="E197" i="14" s="1"/>
  <c r="F198" i="14"/>
  <c r="H198" i="14" s="1"/>
  <c r="I198" i="14" s="1"/>
  <c r="C198" i="14"/>
  <c r="K198" i="14" s="1"/>
  <c r="F197" i="14"/>
  <c r="H197" i="14" s="1"/>
  <c r="I197" i="14" s="1"/>
  <c r="C197" i="14"/>
  <c r="K197" i="14" s="1"/>
  <c r="F196" i="14"/>
  <c r="H196" i="14" s="1"/>
  <c r="I196" i="14" s="1"/>
  <c r="E196" i="14"/>
  <c r="C196" i="14"/>
  <c r="K196" i="14" s="1"/>
  <c r="F195" i="14"/>
  <c r="H195" i="14" s="1"/>
  <c r="I195" i="14" s="1"/>
  <c r="C195" i="14"/>
  <c r="K195" i="14" s="1"/>
  <c r="F194" i="14"/>
  <c r="E194" i="14"/>
  <c r="C194" i="14"/>
  <c r="K194" i="14" s="1"/>
  <c r="F193" i="14"/>
  <c r="H193" i="14" s="1"/>
  <c r="I193" i="14" s="1"/>
  <c r="E193" i="14"/>
  <c r="C193" i="14"/>
  <c r="K193" i="14" s="1"/>
  <c r="F192" i="14"/>
  <c r="H192" i="14" s="1"/>
  <c r="I192" i="14" s="1"/>
  <c r="E192" i="14"/>
  <c r="C192" i="14"/>
  <c r="K192" i="14" s="1"/>
  <c r="H191" i="14"/>
  <c r="I191" i="14" s="1"/>
  <c r="F191" i="14"/>
  <c r="E191" i="14"/>
  <c r="C191" i="14"/>
  <c r="K191" i="14" s="1"/>
  <c r="F190" i="14"/>
  <c r="H190" i="14" s="1"/>
  <c r="I190" i="14" s="1"/>
  <c r="C190" i="14"/>
  <c r="K190" i="14" s="1"/>
  <c r="F189" i="14"/>
  <c r="C189" i="14"/>
  <c r="K189" i="14" s="1"/>
  <c r="C188" i="14"/>
  <c r="B188" i="14"/>
  <c r="C187" i="14"/>
  <c r="B187" i="14"/>
  <c r="P184" i="14"/>
  <c r="O184" i="14"/>
  <c r="N184" i="14"/>
  <c r="M184" i="14"/>
  <c r="L184" i="14"/>
  <c r="D184" i="14"/>
  <c r="E183" i="14" s="1"/>
  <c r="F183" i="14"/>
  <c r="H183" i="14" s="1"/>
  <c r="I183" i="14" s="1"/>
  <c r="C183" i="14"/>
  <c r="K183" i="14" s="1"/>
  <c r="H182" i="14"/>
  <c r="I182" i="14" s="1"/>
  <c r="F182" i="14"/>
  <c r="E182" i="14"/>
  <c r="C182" i="14"/>
  <c r="K182" i="14" s="1"/>
  <c r="F181" i="14"/>
  <c r="H181" i="14" s="1"/>
  <c r="I181" i="14" s="1"/>
  <c r="C181" i="14"/>
  <c r="K181" i="14" s="1"/>
  <c r="F180" i="14"/>
  <c r="E180" i="14"/>
  <c r="C180" i="14"/>
  <c r="K180" i="14" s="1"/>
  <c r="F179" i="14"/>
  <c r="H179" i="14" s="1"/>
  <c r="I179" i="14" s="1"/>
  <c r="E179" i="14"/>
  <c r="C179" i="14"/>
  <c r="K179" i="14" s="1"/>
  <c r="H178" i="14"/>
  <c r="I178" i="14" s="1"/>
  <c r="F178" i="14"/>
  <c r="E178" i="14"/>
  <c r="C178" i="14"/>
  <c r="K178" i="14" s="1"/>
  <c r="F177" i="14"/>
  <c r="H177" i="14" s="1"/>
  <c r="I177" i="14" s="1"/>
  <c r="E177" i="14"/>
  <c r="C177" i="14"/>
  <c r="K177" i="14" s="1"/>
  <c r="F176" i="14"/>
  <c r="H176" i="14" s="1"/>
  <c r="I176" i="14" s="1"/>
  <c r="C176" i="14"/>
  <c r="K176" i="14" s="1"/>
  <c r="F175" i="14"/>
  <c r="H175" i="14" s="1"/>
  <c r="I175" i="14" s="1"/>
  <c r="E175" i="14"/>
  <c r="C175" i="14"/>
  <c r="K175" i="14" s="1"/>
  <c r="F174" i="14"/>
  <c r="F184" i="14" s="1"/>
  <c r="G181" i="14" s="1"/>
  <c r="E174" i="14"/>
  <c r="C174" i="14"/>
  <c r="K174" i="14" s="1"/>
  <c r="C173" i="14"/>
  <c r="B173" i="14"/>
  <c r="C172" i="14"/>
  <c r="B172" i="14"/>
  <c r="P169" i="14"/>
  <c r="O169" i="14"/>
  <c r="N169" i="14"/>
  <c r="M169" i="14"/>
  <c r="L169" i="14"/>
  <c r="D169" i="14"/>
  <c r="E167" i="14" s="1"/>
  <c r="H168" i="14"/>
  <c r="I168" i="14" s="1"/>
  <c r="F168" i="14"/>
  <c r="C168" i="14"/>
  <c r="K168" i="14" s="1"/>
  <c r="F167" i="14"/>
  <c r="H167" i="14" s="1"/>
  <c r="I167" i="14" s="1"/>
  <c r="C167" i="14"/>
  <c r="K167" i="14" s="1"/>
  <c r="F166" i="14"/>
  <c r="E166" i="14"/>
  <c r="C166" i="14"/>
  <c r="K166" i="14" s="1"/>
  <c r="F165" i="14"/>
  <c r="H165" i="14" s="1"/>
  <c r="I165" i="14" s="1"/>
  <c r="E165" i="14"/>
  <c r="C165" i="14"/>
  <c r="K165" i="14" s="1"/>
  <c r="F164" i="14"/>
  <c r="H164" i="14" s="1"/>
  <c r="I164" i="14" s="1"/>
  <c r="E164" i="14"/>
  <c r="C164" i="14"/>
  <c r="K164" i="14" s="1"/>
  <c r="F163" i="14"/>
  <c r="H163" i="14" s="1"/>
  <c r="I163" i="14" s="1"/>
  <c r="E163" i="14"/>
  <c r="C163" i="14"/>
  <c r="K163" i="14" s="1"/>
  <c r="F162" i="14"/>
  <c r="H162" i="14" s="1"/>
  <c r="I162" i="14" s="1"/>
  <c r="E162" i="14"/>
  <c r="C162" i="14"/>
  <c r="K162" i="14" s="1"/>
  <c r="F161" i="14"/>
  <c r="H161" i="14" s="1"/>
  <c r="I161" i="14" s="1"/>
  <c r="E161" i="14"/>
  <c r="C161" i="14"/>
  <c r="K161" i="14" s="1"/>
  <c r="F160" i="14"/>
  <c r="H160" i="14" s="1"/>
  <c r="I160" i="14" s="1"/>
  <c r="E160" i="14"/>
  <c r="C160" i="14"/>
  <c r="K160" i="14" s="1"/>
  <c r="H159" i="14"/>
  <c r="I159" i="14" s="1"/>
  <c r="F159" i="14"/>
  <c r="E159" i="14"/>
  <c r="C159" i="14"/>
  <c r="K159" i="14" s="1"/>
  <c r="C158" i="14"/>
  <c r="B158" i="14"/>
  <c r="C157" i="14"/>
  <c r="B157" i="14"/>
  <c r="P154" i="14"/>
  <c r="O154" i="14"/>
  <c r="N154" i="14"/>
  <c r="M154" i="14"/>
  <c r="L154" i="14"/>
  <c r="D154" i="14"/>
  <c r="E148" i="14" s="1"/>
  <c r="F153" i="14"/>
  <c r="H153" i="14" s="1"/>
  <c r="I153" i="14" s="1"/>
  <c r="C153" i="14"/>
  <c r="K153" i="14" s="1"/>
  <c r="F152" i="14"/>
  <c r="C152" i="14"/>
  <c r="K152" i="14" s="1"/>
  <c r="F151" i="14"/>
  <c r="H151" i="14" s="1"/>
  <c r="I151" i="14" s="1"/>
  <c r="E151" i="14"/>
  <c r="C151" i="14"/>
  <c r="K151" i="14" s="1"/>
  <c r="H150" i="14"/>
  <c r="I150" i="14" s="1"/>
  <c r="F150" i="14"/>
  <c r="C150" i="14"/>
  <c r="K150" i="14" s="1"/>
  <c r="F149" i="14"/>
  <c r="H149" i="14" s="1"/>
  <c r="I149" i="14" s="1"/>
  <c r="C149" i="14"/>
  <c r="K149" i="14" s="1"/>
  <c r="K148" i="14"/>
  <c r="F148" i="14"/>
  <c r="H148" i="14" s="1"/>
  <c r="I148" i="14" s="1"/>
  <c r="C148" i="14"/>
  <c r="F147" i="14"/>
  <c r="H147" i="14" s="1"/>
  <c r="I147" i="14" s="1"/>
  <c r="C147" i="14"/>
  <c r="K147" i="14" s="1"/>
  <c r="F146" i="14"/>
  <c r="H146" i="14" s="1"/>
  <c r="I146" i="14" s="1"/>
  <c r="E146" i="14"/>
  <c r="C146" i="14"/>
  <c r="K146" i="14" s="1"/>
  <c r="F145" i="14"/>
  <c r="H145" i="14" s="1"/>
  <c r="I145" i="14" s="1"/>
  <c r="C145" i="14"/>
  <c r="K145" i="14" s="1"/>
  <c r="F144" i="14"/>
  <c r="E144" i="14"/>
  <c r="C144" i="14"/>
  <c r="K144" i="14" s="1"/>
  <c r="C143" i="14"/>
  <c r="B143" i="14"/>
  <c r="C142" i="14"/>
  <c r="B142" i="14"/>
  <c r="P139" i="14"/>
  <c r="O139" i="14"/>
  <c r="N139" i="14"/>
  <c r="M139" i="14"/>
  <c r="L139" i="14"/>
  <c r="D139" i="14"/>
  <c r="E133" i="14" s="1"/>
  <c r="F138" i="14"/>
  <c r="C138" i="14"/>
  <c r="K138" i="14" s="1"/>
  <c r="F137" i="14"/>
  <c r="H137" i="14" s="1"/>
  <c r="I137" i="14" s="1"/>
  <c r="C137" i="14"/>
  <c r="K137" i="14" s="1"/>
  <c r="F136" i="14"/>
  <c r="H136" i="14" s="1"/>
  <c r="I136" i="14" s="1"/>
  <c r="C136" i="14"/>
  <c r="K136" i="14" s="1"/>
  <c r="H135" i="14"/>
  <c r="I135" i="14" s="1"/>
  <c r="F135" i="14"/>
  <c r="C135" i="14"/>
  <c r="K135" i="14" s="1"/>
  <c r="F134" i="14"/>
  <c r="H134" i="14" s="1"/>
  <c r="I134" i="14" s="1"/>
  <c r="C134" i="14"/>
  <c r="K134" i="14" s="1"/>
  <c r="F133" i="14"/>
  <c r="H133" i="14" s="1"/>
  <c r="I133" i="14" s="1"/>
  <c r="C133" i="14"/>
  <c r="K133" i="14" s="1"/>
  <c r="F132" i="14"/>
  <c r="H132" i="14" s="1"/>
  <c r="I132" i="14" s="1"/>
  <c r="C132" i="14"/>
  <c r="K132" i="14" s="1"/>
  <c r="F131" i="14"/>
  <c r="H131" i="14" s="1"/>
  <c r="I131" i="14" s="1"/>
  <c r="C131" i="14"/>
  <c r="K131" i="14" s="1"/>
  <c r="F130" i="14"/>
  <c r="C130" i="14"/>
  <c r="K130" i="14" s="1"/>
  <c r="F129" i="14"/>
  <c r="H129" i="14" s="1"/>
  <c r="I129" i="14" s="1"/>
  <c r="E129" i="14"/>
  <c r="C129" i="14"/>
  <c r="K129" i="14" s="1"/>
  <c r="C128" i="14"/>
  <c r="B128" i="14"/>
  <c r="L127" i="14"/>
  <c r="L142" i="14" s="1"/>
  <c r="L157" i="14" s="1"/>
  <c r="L172" i="14" s="1"/>
  <c r="L187" i="14" s="1"/>
  <c r="L202" i="14" s="1"/>
  <c r="L217" i="14" s="1"/>
  <c r="L232" i="14" s="1"/>
  <c r="L247" i="14" s="1"/>
  <c r="F127" i="14"/>
  <c r="F142" i="14" s="1"/>
  <c r="F157" i="14" s="1"/>
  <c r="F172" i="14" s="1"/>
  <c r="F187" i="14" s="1"/>
  <c r="F202" i="14" s="1"/>
  <c r="F217" i="14" s="1"/>
  <c r="F232" i="14" s="1"/>
  <c r="F247" i="14" s="1"/>
  <c r="D127" i="14"/>
  <c r="D142" i="14" s="1"/>
  <c r="D157" i="14" s="1"/>
  <c r="D172" i="14" s="1"/>
  <c r="D187" i="14" s="1"/>
  <c r="D202" i="14" s="1"/>
  <c r="D217" i="14" s="1"/>
  <c r="D232" i="14" s="1"/>
  <c r="D247" i="14" s="1"/>
  <c r="C127" i="14"/>
  <c r="B127" i="14"/>
  <c r="C26" i="14" s="1"/>
  <c r="P124" i="14"/>
  <c r="O124" i="14"/>
  <c r="N124" i="14"/>
  <c r="M124" i="14"/>
  <c r="L124" i="14"/>
  <c r="D124" i="14"/>
  <c r="E117" i="14" s="1"/>
  <c r="F123" i="14"/>
  <c r="H123" i="14" s="1"/>
  <c r="I123" i="14" s="1"/>
  <c r="C123" i="14"/>
  <c r="K123" i="14" s="1"/>
  <c r="F122" i="14"/>
  <c r="H122" i="14" s="1"/>
  <c r="I122" i="14" s="1"/>
  <c r="C122" i="14"/>
  <c r="K122" i="14" s="1"/>
  <c r="H121" i="14"/>
  <c r="I121" i="14" s="1"/>
  <c r="F121" i="14"/>
  <c r="C121" i="14"/>
  <c r="K121" i="14" s="1"/>
  <c r="F120" i="14"/>
  <c r="H120" i="14" s="1"/>
  <c r="I120" i="14" s="1"/>
  <c r="C120" i="14"/>
  <c r="K120" i="14" s="1"/>
  <c r="F119" i="14"/>
  <c r="C119" i="14"/>
  <c r="K119" i="14" s="1"/>
  <c r="H118" i="14"/>
  <c r="I118" i="14" s="1"/>
  <c r="F118" i="14"/>
  <c r="C118" i="14"/>
  <c r="K118" i="14" s="1"/>
  <c r="F117" i="14"/>
  <c r="H117" i="14" s="1"/>
  <c r="I117" i="14" s="1"/>
  <c r="C117" i="14"/>
  <c r="K117" i="14" s="1"/>
  <c r="F116" i="14"/>
  <c r="E116" i="14"/>
  <c r="C116" i="14"/>
  <c r="K116" i="14" s="1"/>
  <c r="F115" i="14"/>
  <c r="H115" i="14" s="1"/>
  <c r="I115" i="14" s="1"/>
  <c r="C115" i="14"/>
  <c r="K115" i="14" s="1"/>
  <c r="F114" i="14"/>
  <c r="H114" i="14" s="1"/>
  <c r="I114" i="14" s="1"/>
  <c r="C114" i="14"/>
  <c r="K114" i="14" s="1"/>
  <c r="L128" i="14"/>
  <c r="L143" i="14" s="1"/>
  <c r="L158" i="14" s="1"/>
  <c r="L173" i="14" s="1"/>
  <c r="L188" i="14" s="1"/>
  <c r="L203" i="14" s="1"/>
  <c r="L218" i="14" s="1"/>
  <c r="L233" i="14" s="1"/>
  <c r="L248" i="14" s="1"/>
  <c r="C113" i="14"/>
  <c r="B113" i="14"/>
  <c r="C112" i="14"/>
  <c r="B112" i="14"/>
  <c r="C25" i="14" s="1"/>
  <c r="B100" i="14"/>
  <c r="B90" i="14"/>
  <c r="D89" i="14"/>
  <c r="D99" i="14" s="1"/>
  <c r="B80" i="14"/>
  <c r="B70" i="14"/>
  <c r="F69" i="14"/>
  <c r="F79" i="14" s="1"/>
  <c r="F89" i="14" s="1"/>
  <c r="F99" i="14" s="1"/>
  <c r="D69" i="14"/>
  <c r="D79" i="14" s="1"/>
  <c r="B60" i="14"/>
  <c r="F54" i="14"/>
  <c r="G50" i="14" s="1"/>
  <c r="D54" i="14"/>
  <c r="E46" i="14" s="1"/>
  <c r="I53" i="14"/>
  <c r="H53" i="14"/>
  <c r="C53" i="14"/>
  <c r="I52" i="14"/>
  <c r="H52" i="14"/>
  <c r="G52" i="14"/>
  <c r="E52" i="14"/>
  <c r="C52" i="14"/>
  <c r="I51" i="14"/>
  <c r="H51" i="14"/>
  <c r="C51" i="14"/>
  <c r="I50" i="14"/>
  <c r="H50" i="14"/>
  <c r="E50" i="14"/>
  <c r="C50" i="14"/>
  <c r="I49" i="14"/>
  <c r="H49" i="14"/>
  <c r="C49" i="14"/>
  <c r="I48" i="14"/>
  <c r="H48" i="14"/>
  <c r="C48" i="14"/>
  <c r="I47" i="14"/>
  <c r="H47" i="14"/>
  <c r="G47" i="14"/>
  <c r="C47" i="14"/>
  <c r="I46" i="14"/>
  <c r="H46" i="14"/>
  <c r="G46" i="14"/>
  <c r="C46" i="14"/>
  <c r="I45" i="14"/>
  <c r="H45" i="14"/>
  <c r="G45" i="14"/>
  <c r="C45" i="14"/>
  <c r="I44" i="14"/>
  <c r="H44" i="14"/>
  <c r="G44" i="14"/>
  <c r="C44" i="14"/>
  <c r="D34" i="14"/>
  <c r="D33" i="14"/>
  <c r="D32" i="14"/>
  <c r="D31" i="14"/>
  <c r="C31" i="14"/>
  <c r="D30" i="14"/>
  <c r="C30" i="14"/>
  <c r="D29" i="14"/>
  <c r="C29" i="14"/>
  <c r="D28" i="14"/>
  <c r="C28" i="14"/>
  <c r="D27" i="14"/>
  <c r="C27" i="14"/>
  <c r="D26" i="14"/>
  <c r="D25" i="14"/>
  <c r="F19" i="14"/>
  <c r="F8" i="14" s="1"/>
  <c r="D19" i="14"/>
  <c r="F18" i="14"/>
  <c r="D18" i="14"/>
  <c r="F17" i="14"/>
  <c r="F7" i="14" s="1"/>
  <c r="D17" i="14"/>
  <c r="D7" i="14" s="1"/>
  <c r="K7" i="14" s="1"/>
  <c r="D15" i="14"/>
  <c r="D8" i="14"/>
  <c r="F5" i="14"/>
  <c r="D5" i="14"/>
  <c r="G5" i="14" s="1"/>
  <c r="P259" i="13"/>
  <c r="O259" i="13"/>
  <c r="N259" i="13"/>
  <c r="M259" i="13"/>
  <c r="L259" i="13"/>
  <c r="D259" i="13"/>
  <c r="F258" i="13"/>
  <c r="H258" i="13" s="1"/>
  <c r="I258" i="13" s="1"/>
  <c r="E258" i="13"/>
  <c r="C258" i="13"/>
  <c r="K258" i="13" s="1"/>
  <c r="F257" i="13"/>
  <c r="H257" i="13" s="1"/>
  <c r="I257" i="13" s="1"/>
  <c r="E257" i="13"/>
  <c r="C257" i="13"/>
  <c r="K257" i="13" s="1"/>
  <c r="F256" i="13"/>
  <c r="H256" i="13" s="1"/>
  <c r="I256" i="13" s="1"/>
  <c r="E256" i="13"/>
  <c r="C256" i="13"/>
  <c r="K256" i="13" s="1"/>
  <c r="F255" i="13"/>
  <c r="H255" i="13" s="1"/>
  <c r="I255" i="13" s="1"/>
  <c r="E255" i="13"/>
  <c r="C255" i="13"/>
  <c r="K255" i="13" s="1"/>
  <c r="F254" i="13"/>
  <c r="H254" i="13" s="1"/>
  <c r="I254" i="13" s="1"/>
  <c r="E254" i="13"/>
  <c r="C254" i="13"/>
  <c r="K254" i="13" s="1"/>
  <c r="K253" i="13"/>
  <c r="F253" i="13"/>
  <c r="H253" i="13" s="1"/>
  <c r="I253" i="13" s="1"/>
  <c r="E253" i="13"/>
  <c r="C253" i="13"/>
  <c r="F252" i="13"/>
  <c r="E252" i="13"/>
  <c r="C252" i="13"/>
  <c r="K252" i="13" s="1"/>
  <c r="H251" i="13"/>
  <c r="I251" i="13" s="1"/>
  <c r="F251" i="13"/>
  <c r="E251" i="13"/>
  <c r="C251" i="13"/>
  <c r="K251" i="13" s="1"/>
  <c r="F250" i="13"/>
  <c r="H250" i="13" s="1"/>
  <c r="I250" i="13" s="1"/>
  <c r="E250" i="13"/>
  <c r="C250" i="13"/>
  <c r="K250" i="13" s="1"/>
  <c r="F249" i="13"/>
  <c r="H249" i="13" s="1"/>
  <c r="I249" i="13" s="1"/>
  <c r="E249" i="13"/>
  <c r="C249" i="13"/>
  <c r="K249" i="13" s="1"/>
  <c r="C248" i="13"/>
  <c r="B248" i="13"/>
  <c r="C247" i="13"/>
  <c r="B247" i="13"/>
  <c r="C34" i="13" s="1"/>
  <c r="P244" i="13"/>
  <c r="O244" i="13"/>
  <c r="N244" i="13"/>
  <c r="M244" i="13"/>
  <c r="L244" i="13"/>
  <c r="D244" i="13"/>
  <c r="F243" i="13"/>
  <c r="H243" i="13" s="1"/>
  <c r="I243" i="13" s="1"/>
  <c r="C243" i="13"/>
  <c r="K243" i="13" s="1"/>
  <c r="F242" i="13"/>
  <c r="H242" i="13" s="1"/>
  <c r="I242" i="13" s="1"/>
  <c r="C242" i="13"/>
  <c r="K242" i="13" s="1"/>
  <c r="F241" i="13"/>
  <c r="H241" i="13" s="1"/>
  <c r="I241" i="13" s="1"/>
  <c r="C241" i="13"/>
  <c r="K241" i="13" s="1"/>
  <c r="F240" i="13"/>
  <c r="H240" i="13" s="1"/>
  <c r="I240" i="13" s="1"/>
  <c r="C240" i="13"/>
  <c r="K240" i="13" s="1"/>
  <c r="H239" i="13"/>
  <c r="I239" i="13" s="1"/>
  <c r="F239" i="13"/>
  <c r="C239" i="13"/>
  <c r="K239" i="13" s="1"/>
  <c r="F238" i="13"/>
  <c r="C238" i="13"/>
  <c r="K238" i="13" s="1"/>
  <c r="F237" i="13"/>
  <c r="H237" i="13" s="1"/>
  <c r="I237" i="13" s="1"/>
  <c r="E237" i="13"/>
  <c r="C237" i="13"/>
  <c r="K237" i="13" s="1"/>
  <c r="F236" i="13"/>
  <c r="H236" i="13" s="1"/>
  <c r="I236" i="13" s="1"/>
  <c r="C236" i="13"/>
  <c r="K236" i="13" s="1"/>
  <c r="F235" i="13"/>
  <c r="H235" i="13" s="1"/>
  <c r="I235" i="13" s="1"/>
  <c r="C235" i="13"/>
  <c r="K235" i="13" s="1"/>
  <c r="F234" i="13"/>
  <c r="H234" i="13" s="1"/>
  <c r="I234" i="13" s="1"/>
  <c r="C234" i="13"/>
  <c r="K234" i="13" s="1"/>
  <c r="C233" i="13"/>
  <c r="B233" i="13"/>
  <c r="C232" i="13"/>
  <c r="B232" i="13"/>
  <c r="C33" i="13" s="1"/>
  <c r="P229" i="13"/>
  <c r="O229" i="13"/>
  <c r="N229" i="13"/>
  <c r="M229" i="13"/>
  <c r="L229" i="13"/>
  <c r="D229" i="13"/>
  <c r="E224" i="13" s="1"/>
  <c r="F228" i="13"/>
  <c r="H228" i="13" s="1"/>
  <c r="I228" i="13" s="1"/>
  <c r="E228" i="13"/>
  <c r="C228" i="13"/>
  <c r="K228" i="13" s="1"/>
  <c r="F227" i="13"/>
  <c r="H227" i="13" s="1"/>
  <c r="I227" i="13" s="1"/>
  <c r="C227" i="13"/>
  <c r="K227" i="13" s="1"/>
  <c r="F226" i="13"/>
  <c r="H226" i="13" s="1"/>
  <c r="I226" i="13" s="1"/>
  <c r="C226" i="13"/>
  <c r="K226" i="13" s="1"/>
  <c r="I225" i="13"/>
  <c r="H225" i="13"/>
  <c r="F225" i="13"/>
  <c r="C225" i="13"/>
  <c r="K225" i="13" s="1"/>
  <c r="F224" i="13"/>
  <c r="C224" i="13"/>
  <c r="K224" i="13" s="1"/>
  <c r="F223" i="13"/>
  <c r="H223" i="13" s="1"/>
  <c r="I223" i="13" s="1"/>
  <c r="E223" i="13"/>
  <c r="C223" i="13"/>
  <c r="K223" i="13" s="1"/>
  <c r="F222" i="13"/>
  <c r="H222" i="13" s="1"/>
  <c r="I222" i="13" s="1"/>
  <c r="E222" i="13"/>
  <c r="C222" i="13"/>
  <c r="K222" i="13" s="1"/>
  <c r="F221" i="13"/>
  <c r="H221" i="13" s="1"/>
  <c r="I221" i="13" s="1"/>
  <c r="E221" i="13"/>
  <c r="C221" i="13"/>
  <c r="K221" i="13" s="1"/>
  <c r="F220" i="13"/>
  <c r="H220" i="13" s="1"/>
  <c r="I220" i="13" s="1"/>
  <c r="E220" i="13"/>
  <c r="C220" i="13"/>
  <c r="K220" i="13" s="1"/>
  <c r="F219" i="13"/>
  <c r="H219" i="13" s="1"/>
  <c r="I219" i="13" s="1"/>
  <c r="E219" i="13"/>
  <c r="C219" i="13"/>
  <c r="K219" i="13" s="1"/>
  <c r="C218" i="13"/>
  <c r="B218" i="13"/>
  <c r="C217" i="13"/>
  <c r="B217" i="13"/>
  <c r="C32" i="13" s="1"/>
  <c r="P214" i="13"/>
  <c r="O214" i="13"/>
  <c r="N214" i="13"/>
  <c r="M214" i="13"/>
  <c r="L214" i="13"/>
  <c r="D214" i="13"/>
  <c r="E210" i="13" s="1"/>
  <c r="I213" i="13"/>
  <c r="H213" i="13"/>
  <c r="F213" i="13"/>
  <c r="C213" i="13"/>
  <c r="K213" i="13" s="1"/>
  <c r="F212" i="13"/>
  <c r="H212" i="13" s="1"/>
  <c r="I212" i="13" s="1"/>
  <c r="E212" i="13"/>
  <c r="C212" i="13"/>
  <c r="K212" i="13" s="1"/>
  <c r="F211" i="13"/>
  <c r="H211" i="13" s="1"/>
  <c r="I211" i="13" s="1"/>
  <c r="C211" i="13"/>
  <c r="K211" i="13" s="1"/>
  <c r="F210" i="13"/>
  <c r="C210" i="13"/>
  <c r="K210" i="13" s="1"/>
  <c r="F209" i="13"/>
  <c r="H209" i="13" s="1"/>
  <c r="I209" i="13" s="1"/>
  <c r="E209" i="13"/>
  <c r="C209" i="13"/>
  <c r="K209" i="13" s="1"/>
  <c r="F208" i="13"/>
  <c r="H208" i="13" s="1"/>
  <c r="I208" i="13" s="1"/>
  <c r="C208" i="13"/>
  <c r="K208" i="13" s="1"/>
  <c r="F207" i="13"/>
  <c r="H207" i="13" s="1"/>
  <c r="I207" i="13" s="1"/>
  <c r="E207" i="13"/>
  <c r="C207" i="13"/>
  <c r="K207" i="13" s="1"/>
  <c r="F206" i="13"/>
  <c r="H206" i="13" s="1"/>
  <c r="I206" i="13" s="1"/>
  <c r="E206" i="13"/>
  <c r="C206" i="13"/>
  <c r="K206" i="13" s="1"/>
  <c r="F205" i="13"/>
  <c r="E205" i="13"/>
  <c r="C205" i="13"/>
  <c r="K205" i="13" s="1"/>
  <c r="F204" i="13"/>
  <c r="H204" i="13" s="1"/>
  <c r="I204" i="13" s="1"/>
  <c r="E204" i="13"/>
  <c r="C204" i="13"/>
  <c r="K204" i="13" s="1"/>
  <c r="C203" i="13"/>
  <c r="B203" i="13"/>
  <c r="C202" i="13"/>
  <c r="B202" i="13"/>
  <c r="C31" i="13" s="1"/>
  <c r="P199" i="13"/>
  <c r="O199" i="13"/>
  <c r="N199" i="13"/>
  <c r="M199" i="13"/>
  <c r="L199" i="13"/>
  <c r="D199" i="13"/>
  <c r="E196" i="13" s="1"/>
  <c r="F198" i="13"/>
  <c r="H198" i="13" s="1"/>
  <c r="I198" i="13" s="1"/>
  <c r="C198" i="13"/>
  <c r="K198" i="13" s="1"/>
  <c r="F197" i="13"/>
  <c r="H197" i="13" s="1"/>
  <c r="I197" i="13" s="1"/>
  <c r="C197" i="13"/>
  <c r="K197" i="13" s="1"/>
  <c r="F196" i="13"/>
  <c r="C196" i="13"/>
  <c r="K196" i="13" s="1"/>
  <c r="F195" i="13"/>
  <c r="H195" i="13" s="1"/>
  <c r="I195" i="13" s="1"/>
  <c r="C195" i="13"/>
  <c r="K195" i="13" s="1"/>
  <c r="F194" i="13"/>
  <c r="H194" i="13" s="1"/>
  <c r="I194" i="13" s="1"/>
  <c r="C194" i="13"/>
  <c r="K194" i="13" s="1"/>
  <c r="F193" i="13"/>
  <c r="H193" i="13" s="1"/>
  <c r="I193" i="13" s="1"/>
  <c r="C193" i="13"/>
  <c r="K193" i="13" s="1"/>
  <c r="F192" i="13"/>
  <c r="H192" i="13" s="1"/>
  <c r="I192" i="13" s="1"/>
  <c r="E192" i="13"/>
  <c r="C192" i="13"/>
  <c r="K192" i="13" s="1"/>
  <c r="F191" i="13"/>
  <c r="E191" i="13"/>
  <c r="C191" i="13"/>
  <c r="K191" i="13" s="1"/>
  <c r="H190" i="13"/>
  <c r="I190" i="13" s="1"/>
  <c r="F190" i="13"/>
  <c r="E190" i="13"/>
  <c r="C190" i="13"/>
  <c r="K190" i="13" s="1"/>
  <c r="F189" i="13"/>
  <c r="H189" i="13" s="1"/>
  <c r="I189" i="13" s="1"/>
  <c r="C189" i="13"/>
  <c r="K189" i="13" s="1"/>
  <c r="C188" i="13"/>
  <c r="B188" i="13"/>
  <c r="C187" i="13"/>
  <c r="B187" i="13"/>
  <c r="C30" i="13" s="1"/>
  <c r="P184" i="13"/>
  <c r="O184" i="13"/>
  <c r="N184" i="13"/>
  <c r="M184" i="13"/>
  <c r="L184" i="13"/>
  <c r="D184" i="13"/>
  <c r="E182" i="13" s="1"/>
  <c r="I183" i="13"/>
  <c r="H183" i="13"/>
  <c r="F183" i="13"/>
  <c r="C183" i="13"/>
  <c r="K183" i="13" s="1"/>
  <c r="F182" i="13"/>
  <c r="C182" i="13"/>
  <c r="K182" i="13" s="1"/>
  <c r="F181" i="13"/>
  <c r="H181" i="13" s="1"/>
  <c r="I181" i="13" s="1"/>
  <c r="E181" i="13"/>
  <c r="C181" i="13"/>
  <c r="K181" i="13" s="1"/>
  <c r="I180" i="13"/>
  <c r="H180" i="13"/>
  <c r="F180" i="13"/>
  <c r="C180" i="13"/>
  <c r="K180" i="13" s="1"/>
  <c r="F179" i="13"/>
  <c r="H179" i="13" s="1"/>
  <c r="I179" i="13" s="1"/>
  <c r="C179" i="13"/>
  <c r="K179" i="13" s="1"/>
  <c r="F178" i="13"/>
  <c r="H178" i="13" s="1"/>
  <c r="I178" i="13" s="1"/>
  <c r="E178" i="13"/>
  <c r="C178" i="13"/>
  <c r="K178" i="13" s="1"/>
  <c r="F177" i="13"/>
  <c r="E177" i="13"/>
  <c r="C177" i="13"/>
  <c r="K177" i="13" s="1"/>
  <c r="F176" i="13"/>
  <c r="H176" i="13" s="1"/>
  <c r="I176" i="13" s="1"/>
  <c r="E176" i="13"/>
  <c r="C176" i="13"/>
  <c r="K176" i="13" s="1"/>
  <c r="F175" i="13"/>
  <c r="H175" i="13" s="1"/>
  <c r="I175" i="13" s="1"/>
  <c r="C175" i="13"/>
  <c r="K175" i="13" s="1"/>
  <c r="F174" i="13"/>
  <c r="C174" i="13"/>
  <c r="K174" i="13" s="1"/>
  <c r="C173" i="13"/>
  <c r="B173" i="13"/>
  <c r="C172" i="13"/>
  <c r="B172" i="13"/>
  <c r="C29" i="13" s="1"/>
  <c r="P169" i="13"/>
  <c r="O169" i="13"/>
  <c r="N169" i="13"/>
  <c r="M169" i="13"/>
  <c r="L169" i="13"/>
  <c r="D169" i="13"/>
  <c r="F168" i="13"/>
  <c r="C168" i="13"/>
  <c r="K168" i="13" s="1"/>
  <c r="F167" i="13"/>
  <c r="H167" i="13" s="1"/>
  <c r="I167" i="13" s="1"/>
  <c r="E167" i="13"/>
  <c r="C167" i="13"/>
  <c r="K167" i="13" s="1"/>
  <c r="H166" i="13"/>
  <c r="I166" i="13" s="1"/>
  <c r="F166" i="13"/>
  <c r="C166" i="13"/>
  <c r="K166" i="13" s="1"/>
  <c r="F165" i="13"/>
  <c r="H165" i="13" s="1"/>
  <c r="I165" i="13" s="1"/>
  <c r="C165" i="13"/>
  <c r="K165" i="13" s="1"/>
  <c r="F164" i="13"/>
  <c r="H164" i="13" s="1"/>
  <c r="I164" i="13" s="1"/>
  <c r="C164" i="13"/>
  <c r="K164" i="13" s="1"/>
  <c r="F163" i="13"/>
  <c r="C163" i="13"/>
  <c r="K163" i="13" s="1"/>
  <c r="F162" i="13"/>
  <c r="H162" i="13" s="1"/>
  <c r="I162" i="13" s="1"/>
  <c r="E162" i="13"/>
  <c r="C162" i="13"/>
  <c r="K162" i="13" s="1"/>
  <c r="F161" i="13"/>
  <c r="H161" i="13" s="1"/>
  <c r="I161" i="13" s="1"/>
  <c r="C161" i="13"/>
  <c r="K161" i="13" s="1"/>
  <c r="F160" i="13"/>
  <c r="C160" i="13"/>
  <c r="K160" i="13" s="1"/>
  <c r="I159" i="13"/>
  <c r="H159" i="13"/>
  <c r="F159" i="13"/>
  <c r="C159" i="13"/>
  <c r="K159" i="13" s="1"/>
  <c r="C158" i="13"/>
  <c r="B158" i="13"/>
  <c r="C157" i="13"/>
  <c r="B157" i="13"/>
  <c r="P154" i="13"/>
  <c r="O154" i="13"/>
  <c r="N154" i="13"/>
  <c r="M154" i="13"/>
  <c r="L154" i="13"/>
  <c r="D154" i="13"/>
  <c r="E151" i="13" s="1"/>
  <c r="F153" i="13"/>
  <c r="H153" i="13" s="1"/>
  <c r="I153" i="13" s="1"/>
  <c r="E153" i="13"/>
  <c r="C153" i="13"/>
  <c r="K153" i="13" s="1"/>
  <c r="F152" i="13"/>
  <c r="H152" i="13" s="1"/>
  <c r="I152" i="13" s="1"/>
  <c r="C152" i="13"/>
  <c r="K152" i="13" s="1"/>
  <c r="F151" i="13"/>
  <c r="H151" i="13" s="1"/>
  <c r="I151" i="13" s="1"/>
  <c r="C151" i="13"/>
  <c r="K151" i="13" s="1"/>
  <c r="F150" i="13"/>
  <c r="H150" i="13" s="1"/>
  <c r="I150" i="13" s="1"/>
  <c r="E150" i="13"/>
  <c r="C150" i="13"/>
  <c r="K150" i="13" s="1"/>
  <c r="F149" i="13"/>
  <c r="E149" i="13"/>
  <c r="C149" i="13"/>
  <c r="K149" i="13" s="1"/>
  <c r="F148" i="13"/>
  <c r="H148" i="13" s="1"/>
  <c r="I148" i="13" s="1"/>
  <c r="C148" i="13"/>
  <c r="K148" i="13" s="1"/>
  <c r="F147" i="13"/>
  <c r="H147" i="13" s="1"/>
  <c r="I147" i="13" s="1"/>
  <c r="E147" i="13"/>
  <c r="C147" i="13"/>
  <c r="K147" i="13" s="1"/>
  <c r="F146" i="13"/>
  <c r="E146" i="13"/>
  <c r="C146" i="13"/>
  <c r="K146" i="13" s="1"/>
  <c r="F145" i="13"/>
  <c r="H145" i="13" s="1"/>
  <c r="I145" i="13" s="1"/>
  <c r="E145" i="13"/>
  <c r="C145" i="13"/>
  <c r="K145" i="13" s="1"/>
  <c r="H144" i="13"/>
  <c r="I144" i="13" s="1"/>
  <c r="F144" i="13"/>
  <c r="E144" i="13"/>
  <c r="C144" i="13"/>
  <c r="K144" i="13" s="1"/>
  <c r="C143" i="13"/>
  <c r="B143" i="13"/>
  <c r="C142" i="13"/>
  <c r="B142" i="13"/>
  <c r="P139" i="13"/>
  <c r="O139" i="13"/>
  <c r="N139" i="13"/>
  <c r="M139" i="13"/>
  <c r="L139" i="13"/>
  <c r="D139" i="13"/>
  <c r="E138" i="13" s="1"/>
  <c r="F138" i="13"/>
  <c r="H138" i="13" s="1"/>
  <c r="I138" i="13" s="1"/>
  <c r="C138" i="13"/>
  <c r="K138" i="13" s="1"/>
  <c r="H137" i="13"/>
  <c r="I137" i="13" s="1"/>
  <c r="F137" i="13"/>
  <c r="E137" i="13"/>
  <c r="C137" i="13"/>
  <c r="K137" i="13" s="1"/>
  <c r="F136" i="13"/>
  <c r="H136" i="13" s="1"/>
  <c r="I136" i="13" s="1"/>
  <c r="E136" i="13"/>
  <c r="C136" i="13"/>
  <c r="K136" i="13" s="1"/>
  <c r="F135" i="13"/>
  <c r="E135" i="13"/>
  <c r="C135" i="13"/>
  <c r="K135" i="13" s="1"/>
  <c r="H134" i="13"/>
  <c r="I134" i="13" s="1"/>
  <c r="F134" i="13"/>
  <c r="E134" i="13"/>
  <c r="C134" i="13"/>
  <c r="K134" i="13" s="1"/>
  <c r="F133" i="13"/>
  <c r="H133" i="13" s="1"/>
  <c r="I133" i="13" s="1"/>
  <c r="C133" i="13"/>
  <c r="K133" i="13" s="1"/>
  <c r="F132" i="13"/>
  <c r="E132" i="13"/>
  <c r="C132" i="13"/>
  <c r="K132" i="13" s="1"/>
  <c r="F131" i="13"/>
  <c r="H131" i="13" s="1"/>
  <c r="I131" i="13" s="1"/>
  <c r="C131" i="13"/>
  <c r="K131" i="13" s="1"/>
  <c r="F130" i="13"/>
  <c r="H130" i="13" s="1"/>
  <c r="I130" i="13" s="1"/>
  <c r="E130" i="13"/>
  <c r="C130" i="13"/>
  <c r="K130" i="13" s="1"/>
  <c r="H129" i="13"/>
  <c r="I129" i="13" s="1"/>
  <c r="F129" i="13"/>
  <c r="E129" i="13"/>
  <c r="C129" i="13"/>
  <c r="K129" i="13" s="1"/>
  <c r="C128" i="13"/>
  <c r="B128" i="13"/>
  <c r="L127" i="13"/>
  <c r="L142" i="13" s="1"/>
  <c r="L157" i="13" s="1"/>
  <c r="L172" i="13" s="1"/>
  <c r="L187" i="13" s="1"/>
  <c r="L202" i="13" s="1"/>
  <c r="L217" i="13" s="1"/>
  <c r="L232" i="13" s="1"/>
  <c r="L247" i="13" s="1"/>
  <c r="F127" i="13"/>
  <c r="F142" i="13" s="1"/>
  <c r="F157" i="13" s="1"/>
  <c r="F172" i="13" s="1"/>
  <c r="F187" i="13" s="1"/>
  <c r="F202" i="13" s="1"/>
  <c r="F217" i="13" s="1"/>
  <c r="F232" i="13" s="1"/>
  <c r="F247" i="13" s="1"/>
  <c r="D127" i="13"/>
  <c r="D142" i="13" s="1"/>
  <c r="D157" i="13" s="1"/>
  <c r="D172" i="13" s="1"/>
  <c r="D187" i="13" s="1"/>
  <c r="D202" i="13" s="1"/>
  <c r="D217" i="13" s="1"/>
  <c r="D232" i="13" s="1"/>
  <c r="D247" i="13" s="1"/>
  <c r="C127" i="13"/>
  <c r="B127" i="13"/>
  <c r="C26" i="13" s="1"/>
  <c r="P124" i="13"/>
  <c r="O124" i="13"/>
  <c r="N124" i="13"/>
  <c r="M124" i="13"/>
  <c r="L124" i="13"/>
  <c r="D124" i="13"/>
  <c r="E120" i="13" s="1"/>
  <c r="F123" i="13"/>
  <c r="H123" i="13" s="1"/>
  <c r="I123" i="13" s="1"/>
  <c r="C123" i="13"/>
  <c r="K123" i="13" s="1"/>
  <c r="F122" i="13"/>
  <c r="H122" i="13" s="1"/>
  <c r="I122" i="13" s="1"/>
  <c r="C122" i="13"/>
  <c r="K122" i="13" s="1"/>
  <c r="K121" i="13"/>
  <c r="F121" i="13"/>
  <c r="C121" i="13"/>
  <c r="K120" i="13"/>
  <c r="H120" i="13"/>
  <c r="I120" i="13" s="1"/>
  <c r="F120" i="13"/>
  <c r="C120" i="13"/>
  <c r="F119" i="13"/>
  <c r="H119" i="13" s="1"/>
  <c r="I119" i="13" s="1"/>
  <c r="C119" i="13"/>
  <c r="K119" i="13" s="1"/>
  <c r="F118" i="13"/>
  <c r="C118" i="13"/>
  <c r="K118" i="13" s="1"/>
  <c r="F117" i="13"/>
  <c r="H117" i="13" s="1"/>
  <c r="I117" i="13" s="1"/>
  <c r="C117" i="13"/>
  <c r="K117" i="13" s="1"/>
  <c r="F116" i="13"/>
  <c r="H116" i="13" s="1"/>
  <c r="I116" i="13" s="1"/>
  <c r="C116" i="13"/>
  <c r="K116" i="13" s="1"/>
  <c r="F115" i="13"/>
  <c r="H115" i="13" s="1"/>
  <c r="I115" i="13" s="1"/>
  <c r="C115" i="13"/>
  <c r="K115" i="13" s="1"/>
  <c r="F114" i="13"/>
  <c r="H114" i="13" s="1"/>
  <c r="I114" i="13" s="1"/>
  <c r="C114" i="13"/>
  <c r="K114" i="13" s="1"/>
  <c r="C113" i="13"/>
  <c r="B113" i="13"/>
  <c r="C112" i="13"/>
  <c r="B112" i="13"/>
  <c r="C25" i="13" s="1"/>
  <c r="B100" i="13"/>
  <c r="B90" i="13"/>
  <c r="B80" i="13"/>
  <c r="B70" i="13"/>
  <c r="F69" i="13"/>
  <c r="F79" i="13" s="1"/>
  <c r="F89" i="13" s="1"/>
  <c r="F99" i="13" s="1"/>
  <c r="D69" i="13"/>
  <c r="D79" i="13" s="1"/>
  <c r="D89" i="13" s="1"/>
  <c r="D99" i="13" s="1"/>
  <c r="B60" i="13"/>
  <c r="F54" i="13"/>
  <c r="G51" i="13" s="1"/>
  <c r="D54" i="13"/>
  <c r="I54" i="13" s="1"/>
  <c r="I53" i="13"/>
  <c r="H53" i="13"/>
  <c r="E53" i="13"/>
  <c r="C53" i="13"/>
  <c r="I52" i="13"/>
  <c r="H52" i="13"/>
  <c r="C52" i="13"/>
  <c r="I51" i="13"/>
  <c r="H51" i="13"/>
  <c r="C51" i="13"/>
  <c r="I50" i="13"/>
  <c r="H50" i="13"/>
  <c r="G50" i="13"/>
  <c r="E50" i="13"/>
  <c r="C50" i="13"/>
  <c r="I49" i="13"/>
  <c r="H49" i="13"/>
  <c r="G49" i="13"/>
  <c r="E49" i="13"/>
  <c r="C49" i="13"/>
  <c r="I48" i="13"/>
  <c r="H48" i="13"/>
  <c r="C48" i="13"/>
  <c r="I47" i="13"/>
  <c r="H47" i="13"/>
  <c r="G47" i="13"/>
  <c r="C47" i="13"/>
  <c r="I46" i="13"/>
  <c r="H46" i="13"/>
  <c r="G46" i="13"/>
  <c r="E46" i="13"/>
  <c r="C46" i="13"/>
  <c r="I45" i="13"/>
  <c r="H45" i="13"/>
  <c r="G45" i="13"/>
  <c r="E45" i="13"/>
  <c r="C45" i="13"/>
  <c r="I44" i="13"/>
  <c r="H44" i="13"/>
  <c r="G44" i="13"/>
  <c r="E44" i="13"/>
  <c r="C44" i="13"/>
  <c r="D34" i="13"/>
  <c r="D33" i="13"/>
  <c r="D32" i="13"/>
  <c r="D31" i="13"/>
  <c r="D30" i="13"/>
  <c r="D29" i="13"/>
  <c r="D28" i="13"/>
  <c r="C28" i="13"/>
  <c r="D27" i="13"/>
  <c r="C27" i="13"/>
  <c r="D26" i="13"/>
  <c r="F19" i="13"/>
  <c r="F8" i="13" s="1"/>
  <c r="D19" i="13"/>
  <c r="D8" i="13" s="1"/>
  <c r="F18" i="13"/>
  <c r="D18" i="13"/>
  <c r="F17" i="13"/>
  <c r="F7" i="13" s="1"/>
  <c r="D17" i="13"/>
  <c r="D7" i="13" s="1"/>
  <c r="K7" i="13" s="1"/>
  <c r="D15" i="13"/>
  <c r="F5" i="13"/>
  <c r="G5" i="13" s="1"/>
  <c r="D5" i="13"/>
  <c r="P259" i="12"/>
  <c r="O259" i="12"/>
  <c r="N259" i="12"/>
  <c r="M259" i="12"/>
  <c r="L259" i="12"/>
  <c r="D259" i="12"/>
  <c r="F258" i="12"/>
  <c r="E258" i="12"/>
  <c r="C258" i="12"/>
  <c r="K258" i="12" s="1"/>
  <c r="F257" i="12"/>
  <c r="H257" i="12" s="1"/>
  <c r="I257" i="12" s="1"/>
  <c r="E257" i="12"/>
  <c r="C257" i="12"/>
  <c r="K257" i="12" s="1"/>
  <c r="F256" i="12"/>
  <c r="H256" i="12" s="1"/>
  <c r="I256" i="12" s="1"/>
  <c r="E256" i="12"/>
  <c r="C256" i="12"/>
  <c r="K256" i="12" s="1"/>
  <c r="F255" i="12"/>
  <c r="H255" i="12" s="1"/>
  <c r="I255" i="12" s="1"/>
  <c r="E255" i="12"/>
  <c r="C255" i="12"/>
  <c r="K255" i="12" s="1"/>
  <c r="H254" i="12"/>
  <c r="I254" i="12" s="1"/>
  <c r="F254" i="12"/>
  <c r="E254" i="12"/>
  <c r="C254" i="12"/>
  <c r="K254" i="12" s="1"/>
  <c r="H253" i="12"/>
  <c r="I253" i="12" s="1"/>
  <c r="F253" i="12"/>
  <c r="E253" i="12"/>
  <c r="C253" i="12"/>
  <c r="K253" i="12" s="1"/>
  <c r="F252" i="12"/>
  <c r="E252" i="12"/>
  <c r="C252" i="12"/>
  <c r="K252" i="12" s="1"/>
  <c r="F251" i="12"/>
  <c r="H251" i="12" s="1"/>
  <c r="I251" i="12" s="1"/>
  <c r="E251" i="12"/>
  <c r="C251" i="12"/>
  <c r="K251" i="12" s="1"/>
  <c r="F250" i="12"/>
  <c r="E250" i="12"/>
  <c r="C250" i="12"/>
  <c r="K250" i="12" s="1"/>
  <c r="F249" i="12"/>
  <c r="H249" i="12" s="1"/>
  <c r="I249" i="12" s="1"/>
  <c r="E249" i="12"/>
  <c r="C249" i="12"/>
  <c r="K249" i="12" s="1"/>
  <c r="C248" i="12"/>
  <c r="B248" i="12"/>
  <c r="C247" i="12"/>
  <c r="B247" i="12"/>
  <c r="P244" i="12"/>
  <c r="O244" i="12"/>
  <c r="N244" i="12"/>
  <c r="M244" i="12"/>
  <c r="L244" i="12"/>
  <c r="D244" i="12"/>
  <c r="E243" i="12" s="1"/>
  <c r="F243" i="12"/>
  <c r="H243" i="12" s="1"/>
  <c r="I243" i="12" s="1"/>
  <c r="C243" i="12"/>
  <c r="K243" i="12" s="1"/>
  <c r="F242" i="12"/>
  <c r="H242" i="12" s="1"/>
  <c r="I242" i="12" s="1"/>
  <c r="C242" i="12"/>
  <c r="K242" i="12" s="1"/>
  <c r="H241" i="12"/>
  <c r="I241" i="12" s="1"/>
  <c r="F241" i="12"/>
  <c r="C241" i="12"/>
  <c r="K241" i="12" s="1"/>
  <c r="F240" i="12"/>
  <c r="H240" i="12" s="1"/>
  <c r="I240" i="12" s="1"/>
  <c r="C240" i="12"/>
  <c r="K240" i="12" s="1"/>
  <c r="F239" i="12"/>
  <c r="H239" i="12" s="1"/>
  <c r="I239" i="12" s="1"/>
  <c r="C239" i="12"/>
  <c r="K239" i="12" s="1"/>
  <c r="F238" i="12"/>
  <c r="H238" i="12" s="1"/>
  <c r="I238" i="12" s="1"/>
  <c r="C238" i="12"/>
  <c r="K238" i="12" s="1"/>
  <c r="F237" i="12"/>
  <c r="H237" i="12" s="1"/>
  <c r="I237" i="12" s="1"/>
  <c r="C237" i="12"/>
  <c r="K237" i="12" s="1"/>
  <c r="F236" i="12"/>
  <c r="C236" i="12"/>
  <c r="K236" i="12" s="1"/>
  <c r="H235" i="12"/>
  <c r="I235" i="12" s="1"/>
  <c r="F235" i="12"/>
  <c r="E235" i="12"/>
  <c r="C235" i="12"/>
  <c r="K235" i="12" s="1"/>
  <c r="F234" i="12"/>
  <c r="H234" i="12" s="1"/>
  <c r="I234" i="12" s="1"/>
  <c r="C234" i="12"/>
  <c r="K234" i="12" s="1"/>
  <c r="C233" i="12"/>
  <c r="B233" i="12"/>
  <c r="C232" i="12"/>
  <c r="B232" i="12"/>
  <c r="P229" i="12"/>
  <c r="O229" i="12"/>
  <c r="N229" i="12"/>
  <c r="M229" i="12"/>
  <c r="L229" i="12"/>
  <c r="D229" i="12"/>
  <c r="E224" i="12" s="1"/>
  <c r="F228" i="12"/>
  <c r="H228" i="12" s="1"/>
  <c r="I228" i="12" s="1"/>
  <c r="C228" i="12"/>
  <c r="K228" i="12" s="1"/>
  <c r="F227" i="12"/>
  <c r="H227" i="12" s="1"/>
  <c r="I227" i="12" s="1"/>
  <c r="C227" i="12"/>
  <c r="K227" i="12" s="1"/>
  <c r="F226" i="12"/>
  <c r="H226" i="12" s="1"/>
  <c r="I226" i="12" s="1"/>
  <c r="C226" i="12"/>
  <c r="K226" i="12" s="1"/>
  <c r="F225" i="12"/>
  <c r="H225" i="12" s="1"/>
  <c r="I225" i="12" s="1"/>
  <c r="C225" i="12"/>
  <c r="K225" i="12" s="1"/>
  <c r="H224" i="12"/>
  <c r="I224" i="12" s="1"/>
  <c r="F224" i="12"/>
  <c r="C224" i="12"/>
  <c r="K224" i="12" s="1"/>
  <c r="F223" i="12"/>
  <c r="H223" i="12" s="1"/>
  <c r="I223" i="12" s="1"/>
  <c r="C223" i="12"/>
  <c r="K223" i="12" s="1"/>
  <c r="F222" i="12"/>
  <c r="E222" i="12"/>
  <c r="C222" i="12"/>
  <c r="K222" i="12" s="1"/>
  <c r="F221" i="12"/>
  <c r="H221" i="12" s="1"/>
  <c r="I221" i="12" s="1"/>
  <c r="E221" i="12"/>
  <c r="C221" i="12"/>
  <c r="K221" i="12" s="1"/>
  <c r="F220" i="12"/>
  <c r="H220" i="12" s="1"/>
  <c r="I220" i="12" s="1"/>
  <c r="C220" i="12"/>
  <c r="K220" i="12" s="1"/>
  <c r="F219" i="12"/>
  <c r="H219" i="12" s="1"/>
  <c r="I219" i="12" s="1"/>
  <c r="C219" i="12"/>
  <c r="K219" i="12" s="1"/>
  <c r="C218" i="12"/>
  <c r="B218" i="12"/>
  <c r="C217" i="12"/>
  <c r="B217" i="12"/>
  <c r="P214" i="12"/>
  <c r="O214" i="12"/>
  <c r="N214" i="12"/>
  <c r="M214" i="12"/>
  <c r="L214" i="12"/>
  <c r="D214" i="12"/>
  <c r="E207" i="12" s="1"/>
  <c r="F213" i="12"/>
  <c r="H213" i="12" s="1"/>
  <c r="I213" i="12" s="1"/>
  <c r="C213" i="12"/>
  <c r="K213" i="12" s="1"/>
  <c r="F212" i="12"/>
  <c r="C212" i="12"/>
  <c r="K212" i="12" s="1"/>
  <c r="F211" i="12"/>
  <c r="H211" i="12" s="1"/>
  <c r="I211" i="12" s="1"/>
  <c r="C211" i="12"/>
  <c r="K211" i="12" s="1"/>
  <c r="F210" i="12"/>
  <c r="H210" i="12" s="1"/>
  <c r="I210" i="12" s="1"/>
  <c r="C210" i="12"/>
  <c r="K210" i="12" s="1"/>
  <c r="F209" i="12"/>
  <c r="H209" i="12" s="1"/>
  <c r="I209" i="12" s="1"/>
  <c r="E209" i="12"/>
  <c r="C209" i="12"/>
  <c r="K209" i="12" s="1"/>
  <c r="F208" i="12"/>
  <c r="C208" i="12"/>
  <c r="K208" i="12" s="1"/>
  <c r="F207" i="12"/>
  <c r="C207" i="12"/>
  <c r="K207" i="12" s="1"/>
  <c r="F206" i="12"/>
  <c r="H206" i="12" s="1"/>
  <c r="I206" i="12" s="1"/>
  <c r="C206" i="12"/>
  <c r="K206" i="12" s="1"/>
  <c r="F205" i="12"/>
  <c r="H205" i="12" s="1"/>
  <c r="I205" i="12" s="1"/>
  <c r="C205" i="12"/>
  <c r="K205" i="12" s="1"/>
  <c r="H204" i="12"/>
  <c r="I204" i="12" s="1"/>
  <c r="F204" i="12"/>
  <c r="C204" i="12"/>
  <c r="K204" i="12" s="1"/>
  <c r="C203" i="12"/>
  <c r="B203" i="12"/>
  <c r="C202" i="12"/>
  <c r="B202" i="12"/>
  <c r="P199" i="12"/>
  <c r="O199" i="12"/>
  <c r="N199" i="12"/>
  <c r="M199" i="12"/>
  <c r="L199" i="12"/>
  <c r="D199" i="12"/>
  <c r="E196" i="12" s="1"/>
  <c r="F198" i="12"/>
  <c r="H198" i="12" s="1"/>
  <c r="I198" i="12" s="1"/>
  <c r="C198" i="12"/>
  <c r="K198" i="12" s="1"/>
  <c r="F197" i="12"/>
  <c r="H197" i="12" s="1"/>
  <c r="I197" i="12" s="1"/>
  <c r="C197" i="12"/>
  <c r="K197" i="12" s="1"/>
  <c r="F196" i="12"/>
  <c r="H196" i="12" s="1"/>
  <c r="I196" i="12" s="1"/>
  <c r="C196" i="12"/>
  <c r="K196" i="12" s="1"/>
  <c r="I195" i="12"/>
  <c r="H195" i="12"/>
  <c r="F195" i="12"/>
  <c r="E195" i="12"/>
  <c r="C195" i="12"/>
  <c r="K195" i="12" s="1"/>
  <c r="F194" i="12"/>
  <c r="E194" i="12"/>
  <c r="C194" i="12"/>
  <c r="K194" i="12" s="1"/>
  <c r="H193" i="12"/>
  <c r="I193" i="12" s="1"/>
  <c r="F193" i="12"/>
  <c r="E193" i="12"/>
  <c r="C193" i="12"/>
  <c r="K193" i="12" s="1"/>
  <c r="F192" i="12"/>
  <c r="H192" i="12" s="1"/>
  <c r="I192" i="12" s="1"/>
  <c r="E192" i="12"/>
  <c r="C192" i="12"/>
  <c r="K192" i="12" s="1"/>
  <c r="I191" i="12"/>
  <c r="F191" i="12"/>
  <c r="H191" i="12" s="1"/>
  <c r="E191" i="12"/>
  <c r="C191" i="12"/>
  <c r="K191" i="12" s="1"/>
  <c r="F190" i="12"/>
  <c r="H190" i="12" s="1"/>
  <c r="I190" i="12" s="1"/>
  <c r="E190" i="12"/>
  <c r="C190" i="12"/>
  <c r="K190" i="12" s="1"/>
  <c r="I189" i="12"/>
  <c r="H189" i="12"/>
  <c r="F189" i="12"/>
  <c r="E189" i="12"/>
  <c r="C189" i="12"/>
  <c r="K189" i="12" s="1"/>
  <c r="C188" i="12"/>
  <c r="B188" i="12"/>
  <c r="C187" i="12"/>
  <c r="B187" i="12"/>
  <c r="P184" i="12"/>
  <c r="O184" i="12"/>
  <c r="N184" i="12"/>
  <c r="M184" i="12"/>
  <c r="L184" i="12"/>
  <c r="D184" i="12"/>
  <c r="E182" i="12" s="1"/>
  <c r="H183" i="12"/>
  <c r="I183" i="12" s="1"/>
  <c r="F183" i="12"/>
  <c r="C183" i="12"/>
  <c r="K183" i="12" s="1"/>
  <c r="F182" i="12"/>
  <c r="H182" i="12" s="1"/>
  <c r="I182" i="12" s="1"/>
  <c r="C182" i="12"/>
  <c r="K182" i="12" s="1"/>
  <c r="F181" i="12"/>
  <c r="H181" i="12" s="1"/>
  <c r="I181" i="12" s="1"/>
  <c r="E181" i="12"/>
  <c r="C181" i="12"/>
  <c r="K181" i="12" s="1"/>
  <c r="F180" i="12"/>
  <c r="C180" i="12"/>
  <c r="K180" i="12" s="1"/>
  <c r="F179" i="12"/>
  <c r="H179" i="12" s="1"/>
  <c r="I179" i="12" s="1"/>
  <c r="E179" i="12"/>
  <c r="C179" i="12"/>
  <c r="K179" i="12" s="1"/>
  <c r="F178" i="12"/>
  <c r="H178" i="12" s="1"/>
  <c r="I178" i="12" s="1"/>
  <c r="C178" i="12"/>
  <c r="K178" i="12" s="1"/>
  <c r="F177" i="12"/>
  <c r="H177" i="12" s="1"/>
  <c r="I177" i="12" s="1"/>
  <c r="E177" i="12"/>
  <c r="C177" i="12"/>
  <c r="K177" i="12" s="1"/>
  <c r="F176" i="12"/>
  <c r="H176" i="12" s="1"/>
  <c r="I176" i="12" s="1"/>
  <c r="E176" i="12"/>
  <c r="C176" i="12"/>
  <c r="K176" i="12" s="1"/>
  <c r="I175" i="12"/>
  <c r="F175" i="12"/>
  <c r="H175" i="12" s="1"/>
  <c r="E175" i="12"/>
  <c r="C175" i="12"/>
  <c r="K175" i="12" s="1"/>
  <c r="F174" i="12"/>
  <c r="E174" i="12"/>
  <c r="C174" i="12"/>
  <c r="K174" i="12" s="1"/>
  <c r="C173" i="12"/>
  <c r="B173" i="12"/>
  <c r="C172" i="12"/>
  <c r="B172" i="12"/>
  <c r="C29" i="12" s="1"/>
  <c r="P169" i="12"/>
  <c r="O169" i="12"/>
  <c r="N169" i="12"/>
  <c r="M169" i="12"/>
  <c r="L169" i="12"/>
  <c r="D169" i="12"/>
  <c r="E166" i="12" s="1"/>
  <c r="F168" i="12"/>
  <c r="C168" i="12"/>
  <c r="K168" i="12" s="1"/>
  <c r="F167" i="12"/>
  <c r="H167" i="12" s="1"/>
  <c r="I167" i="12" s="1"/>
  <c r="C167" i="12"/>
  <c r="K167" i="12" s="1"/>
  <c r="F166" i="12"/>
  <c r="C166" i="12"/>
  <c r="K166" i="12" s="1"/>
  <c r="F165" i="12"/>
  <c r="H165" i="12" s="1"/>
  <c r="I165" i="12" s="1"/>
  <c r="C165" i="12"/>
  <c r="K165" i="12" s="1"/>
  <c r="H164" i="12"/>
  <c r="I164" i="12" s="1"/>
  <c r="F164" i="12"/>
  <c r="C164" i="12"/>
  <c r="K164" i="12" s="1"/>
  <c r="F163" i="12"/>
  <c r="H163" i="12" s="1"/>
  <c r="I163" i="12" s="1"/>
  <c r="E163" i="12"/>
  <c r="C163" i="12"/>
  <c r="K163" i="12" s="1"/>
  <c r="H162" i="12"/>
  <c r="I162" i="12" s="1"/>
  <c r="F162" i="12"/>
  <c r="C162" i="12"/>
  <c r="K162" i="12" s="1"/>
  <c r="F161" i="12"/>
  <c r="H161" i="12" s="1"/>
  <c r="I161" i="12" s="1"/>
  <c r="E161" i="12"/>
  <c r="C161" i="12"/>
  <c r="K161" i="12" s="1"/>
  <c r="F160" i="12"/>
  <c r="C160" i="12"/>
  <c r="K160" i="12" s="1"/>
  <c r="F159" i="12"/>
  <c r="H159" i="12" s="1"/>
  <c r="I159" i="12" s="1"/>
  <c r="E159" i="12"/>
  <c r="C159" i="12"/>
  <c r="K159" i="12" s="1"/>
  <c r="C158" i="12"/>
  <c r="B158" i="12"/>
  <c r="C157" i="12"/>
  <c r="B157" i="12"/>
  <c r="P154" i="12"/>
  <c r="O154" i="12"/>
  <c r="N154" i="12"/>
  <c r="M154" i="12"/>
  <c r="L154" i="12"/>
  <c r="D154" i="12"/>
  <c r="E152" i="12" s="1"/>
  <c r="F153" i="12"/>
  <c r="H153" i="12" s="1"/>
  <c r="I153" i="12" s="1"/>
  <c r="E153" i="12"/>
  <c r="C153" i="12"/>
  <c r="K153" i="12" s="1"/>
  <c r="F152" i="12"/>
  <c r="C152" i="12"/>
  <c r="K152" i="12" s="1"/>
  <c r="F151" i="12"/>
  <c r="H151" i="12" s="1"/>
  <c r="I151" i="12" s="1"/>
  <c r="E151" i="12"/>
  <c r="C151" i="12"/>
  <c r="K151" i="12" s="1"/>
  <c r="F150" i="12"/>
  <c r="H150" i="12" s="1"/>
  <c r="I150" i="12" s="1"/>
  <c r="E150" i="12"/>
  <c r="C150" i="12"/>
  <c r="K150" i="12" s="1"/>
  <c r="I149" i="12"/>
  <c r="H149" i="12"/>
  <c r="F149" i="12"/>
  <c r="E149" i="12"/>
  <c r="C149" i="12"/>
  <c r="K149" i="12" s="1"/>
  <c r="F148" i="12"/>
  <c r="H148" i="12" s="1"/>
  <c r="I148" i="12" s="1"/>
  <c r="E148" i="12"/>
  <c r="C148" i="12"/>
  <c r="K148" i="12" s="1"/>
  <c r="F147" i="12"/>
  <c r="H147" i="12" s="1"/>
  <c r="I147" i="12" s="1"/>
  <c r="E147" i="12"/>
  <c r="C147" i="12"/>
  <c r="K147" i="12" s="1"/>
  <c r="F146" i="12"/>
  <c r="E146" i="12"/>
  <c r="C146" i="12"/>
  <c r="K146" i="12" s="1"/>
  <c r="F145" i="12"/>
  <c r="H145" i="12" s="1"/>
  <c r="I145" i="12" s="1"/>
  <c r="E145" i="12"/>
  <c r="C145" i="12"/>
  <c r="K145" i="12" s="1"/>
  <c r="F144" i="12"/>
  <c r="E144" i="12"/>
  <c r="C144" i="12"/>
  <c r="K144" i="12" s="1"/>
  <c r="C143" i="12"/>
  <c r="B143" i="12"/>
  <c r="C142" i="12"/>
  <c r="B142" i="12"/>
  <c r="C27" i="12" s="1"/>
  <c r="P139" i="12"/>
  <c r="O139" i="12"/>
  <c r="N139" i="12"/>
  <c r="M139" i="12"/>
  <c r="L139" i="12"/>
  <c r="D139" i="12"/>
  <c r="E133" i="12" s="1"/>
  <c r="F138" i="12"/>
  <c r="C138" i="12"/>
  <c r="K138" i="12" s="1"/>
  <c r="F137" i="12"/>
  <c r="H137" i="12" s="1"/>
  <c r="I137" i="12" s="1"/>
  <c r="C137" i="12"/>
  <c r="K137" i="12" s="1"/>
  <c r="F136" i="12"/>
  <c r="H136" i="12" s="1"/>
  <c r="I136" i="12" s="1"/>
  <c r="C136" i="12"/>
  <c r="K136" i="12" s="1"/>
  <c r="F135" i="12"/>
  <c r="H135" i="12" s="1"/>
  <c r="I135" i="12" s="1"/>
  <c r="C135" i="12"/>
  <c r="K135" i="12" s="1"/>
  <c r="F134" i="12"/>
  <c r="H134" i="12" s="1"/>
  <c r="I134" i="12" s="1"/>
  <c r="C134" i="12"/>
  <c r="K134" i="12" s="1"/>
  <c r="F133" i="12"/>
  <c r="H133" i="12" s="1"/>
  <c r="I133" i="12" s="1"/>
  <c r="C133" i="12"/>
  <c r="K133" i="12" s="1"/>
  <c r="H132" i="12"/>
  <c r="I132" i="12" s="1"/>
  <c r="F132" i="12"/>
  <c r="C132" i="12"/>
  <c r="K132" i="12" s="1"/>
  <c r="F131" i="12"/>
  <c r="H131" i="12" s="1"/>
  <c r="I131" i="12" s="1"/>
  <c r="E131" i="12"/>
  <c r="C131" i="12"/>
  <c r="K131" i="12" s="1"/>
  <c r="F130" i="12"/>
  <c r="E130" i="12"/>
  <c r="C130" i="12"/>
  <c r="K130" i="12" s="1"/>
  <c r="F129" i="12"/>
  <c r="H129" i="12" s="1"/>
  <c r="I129" i="12" s="1"/>
  <c r="E129" i="12"/>
  <c r="C129" i="12"/>
  <c r="K129" i="12" s="1"/>
  <c r="C128" i="12"/>
  <c r="B128" i="12"/>
  <c r="L127" i="12"/>
  <c r="L142" i="12" s="1"/>
  <c r="L157" i="12" s="1"/>
  <c r="L172" i="12" s="1"/>
  <c r="L187" i="12" s="1"/>
  <c r="L202" i="12" s="1"/>
  <c r="L217" i="12" s="1"/>
  <c r="L232" i="12" s="1"/>
  <c r="L247" i="12" s="1"/>
  <c r="F127" i="12"/>
  <c r="F142" i="12" s="1"/>
  <c r="F157" i="12" s="1"/>
  <c r="F172" i="12" s="1"/>
  <c r="F187" i="12" s="1"/>
  <c r="F202" i="12" s="1"/>
  <c r="F217" i="12" s="1"/>
  <c r="F232" i="12" s="1"/>
  <c r="F247" i="12" s="1"/>
  <c r="D127" i="12"/>
  <c r="D142" i="12" s="1"/>
  <c r="D157" i="12" s="1"/>
  <c r="D172" i="12" s="1"/>
  <c r="D187" i="12" s="1"/>
  <c r="D202" i="12" s="1"/>
  <c r="D217" i="12" s="1"/>
  <c r="D232" i="12" s="1"/>
  <c r="D247" i="12" s="1"/>
  <c r="C127" i="12"/>
  <c r="B127" i="12"/>
  <c r="P124" i="12"/>
  <c r="O124" i="12"/>
  <c r="N124" i="12"/>
  <c r="M124" i="12"/>
  <c r="L124" i="12"/>
  <c r="D124" i="12"/>
  <c r="F123" i="12"/>
  <c r="H123" i="12" s="1"/>
  <c r="I123" i="12" s="1"/>
  <c r="E123" i="12"/>
  <c r="C123" i="12"/>
  <c r="K123" i="12" s="1"/>
  <c r="F122" i="12"/>
  <c r="H122" i="12" s="1"/>
  <c r="I122" i="12" s="1"/>
  <c r="C122" i="12"/>
  <c r="K122" i="12" s="1"/>
  <c r="I121" i="12"/>
  <c r="H121" i="12"/>
  <c r="F121" i="12"/>
  <c r="C121" i="12"/>
  <c r="K121" i="12" s="1"/>
  <c r="K120" i="12"/>
  <c r="F120" i="12"/>
  <c r="H120" i="12" s="1"/>
  <c r="I120" i="12" s="1"/>
  <c r="C120" i="12"/>
  <c r="I119" i="12"/>
  <c r="H119" i="12"/>
  <c r="F119" i="12"/>
  <c r="C119" i="12"/>
  <c r="K119" i="12" s="1"/>
  <c r="H118" i="12"/>
  <c r="I118" i="12" s="1"/>
  <c r="F118" i="12"/>
  <c r="C118" i="12"/>
  <c r="K118" i="12" s="1"/>
  <c r="F117" i="12"/>
  <c r="H117" i="12" s="1"/>
  <c r="I117" i="12" s="1"/>
  <c r="E117" i="12"/>
  <c r="C117" i="12"/>
  <c r="K117" i="12" s="1"/>
  <c r="F116" i="12"/>
  <c r="C116" i="12"/>
  <c r="K116" i="12" s="1"/>
  <c r="H115" i="12"/>
  <c r="I115" i="12" s="1"/>
  <c r="F115" i="12"/>
  <c r="E115" i="12"/>
  <c r="C115" i="12"/>
  <c r="K115" i="12" s="1"/>
  <c r="I114" i="12"/>
  <c r="H114" i="12"/>
  <c r="F114" i="12"/>
  <c r="C114" i="12"/>
  <c r="K114" i="12" s="1"/>
  <c r="L113" i="12"/>
  <c r="L128" i="12" s="1"/>
  <c r="L143" i="12" s="1"/>
  <c r="L158" i="12" s="1"/>
  <c r="L173" i="12" s="1"/>
  <c r="L188" i="12" s="1"/>
  <c r="L203" i="12" s="1"/>
  <c r="L218" i="12" s="1"/>
  <c r="L233" i="12" s="1"/>
  <c r="L248" i="12" s="1"/>
  <c r="C113" i="12"/>
  <c r="B113" i="12"/>
  <c r="C112" i="12"/>
  <c r="B112" i="12"/>
  <c r="C25" i="12" s="1"/>
  <c r="B100" i="12"/>
  <c r="B90" i="12"/>
  <c r="B80" i="12"/>
  <c r="B70" i="12"/>
  <c r="F69" i="12"/>
  <c r="F79" i="12" s="1"/>
  <c r="F89" i="12" s="1"/>
  <c r="F99" i="12" s="1"/>
  <c r="D69" i="12"/>
  <c r="D79" i="12" s="1"/>
  <c r="D89" i="12" s="1"/>
  <c r="D99" i="12" s="1"/>
  <c r="B60" i="12"/>
  <c r="F54" i="12"/>
  <c r="G51" i="12" s="1"/>
  <c r="D54" i="12"/>
  <c r="I54" i="12" s="1"/>
  <c r="I53" i="12"/>
  <c r="H53" i="12"/>
  <c r="G53" i="12"/>
  <c r="C53" i="12"/>
  <c r="I52" i="12"/>
  <c r="H52" i="12"/>
  <c r="G52" i="12"/>
  <c r="C52" i="12"/>
  <c r="I51" i="12"/>
  <c r="H51" i="12"/>
  <c r="C51" i="12"/>
  <c r="I50" i="12"/>
  <c r="H50" i="12"/>
  <c r="C50" i="12"/>
  <c r="I49" i="12"/>
  <c r="H49" i="12"/>
  <c r="G49" i="12"/>
  <c r="E49" i="12"/>
  <c r="C49" i="12"/>
  <c r="I48" i="12"/>
  <c r="H48" i="12"/>
  <c r="G48" i="12"/>
  <c r="C48" i="12"/>
  <c r="I47" i="12"/>
  <c r="H47" i="12"/>
  <c r="C47" i="12"/>
  <c r="I46" i="12"/>
  <c r="H46" i="12"/>
  <c r="C46" i="12"/>
  <c r="I45" i="12"/>
  <c r="H45" i="12"/>
  <c r="G45" i="12"/>
  <c r="C45" i="12"/>
  <c r="I44" i="12"/>
  <c r="H44" i="12"/>
  <c r="G44" i="12"/>
  <c r="C44" i="12"/>
  <c r="D34" i="12"/>
  <c r="C34" i="12"/>
  <c r="C33" i="12"/>
  <c r="D32" i="12"/>
  <c r="C32" i="12"/>
  <c r="C31" i="12"/>
  <c r="D30" i="12"/>
  <c r="C30" i="12"/>
  <c r="D29" i="12"/>
  <c r="D28" i="12"/>
  <c r="C28" i="12"/>
  <c r="D27" i="12"/>
  <c r="D26" i="12"/>
  <c r="C26" i="12"/>
  <c r="F19" i="12"/>
  <c r="F8" i="12" s="1"/>
  <c r="D19" i="12"/>
  <c r="D8" i="12" s="1"/>
  <c r="F18" i="12"/>
  <c r="D18" i="12"/>
  <c r="F17" i="12"/>
  <c r="D17" i="12"/>
  <c r="D7" i="12" s="1"/>
  <c r="K7" i="12" s="1"/>
  <c r="D15" i="12"/>
  <c r="F7" i="12"/>
  <c r="O7" i="12" s="1"/>
  <c r="F5" i="12"/>
  <c r="G5" i="12" s="1"/>
  <c r="D5" i="12"/>
  <c r="P259" i="11"/>
  <c r="O259" i="11"/>
  <c r="N259" i="11"/>
  <c r="M259" i="11"/>
  <c r="L259" i="11"/>
  <c r="D259" i="11"/>
  <c r="E253" i="11" s="1"/>
  <c r="F258" i="11"/>
  <c r="C258" i="11"/>
  <c r="K258" i="11" s="1"/>
  <c r="F257" i="11"/>
  <c r="H257" i="11" s="1"/>
  <c r="I257" i="11" s="1"/>
  <c r="E257" i="11"/>
  <c r="C257" i="11"/>
  <c r="K257" i="11" s="1"/>
  <c r="F256" i="11"/>
  <c r="H256" i="11" s="1"/>
  <c r="I256" i="11" s="1"/>
  <c r="C256" i="11"/>
  <c r="K256" i="11" s="1"/>
  <c r="F255" i="11"/>
  <c r="H255" i="11" s="1"/>
  <c r="I255" i="11" s="1"/>
  <c r="E255" i="11"/>
  <c r="C255" i="11"/>
  <c r="K255" i="11" s="1"/>
  <c r="F254" i="11"/>
  <c r="H254" i="11" s="1"/>
  <c r="I254" i="11" s="1"/>
  <c r="C254" i="11"/>
  <c r="K254" i="11" s="1"/>
  <c r="F253" i="11"/>
  <c r="H253" i="11" s="1"/>
  <c r="I253" i="11" s="1"/>
  <c r="C253" i="11"/>
  <c r="K253" i="11" s="1"/>
  <c r="K252" i="11"/>
  <c r="F252" i="11"/>
  <c r="H252" i="11" s="1"/>
  <c r="I252" i="11" s="1"/>
  <c r="E252" i="11"/>
  <c r="C252" i="11"/>
  <c r="F251" i="11"/>
  <c r="H251" i="11" s="1"/>
  <c r="I251" i="11" s="1"/>
  <c r="C251" i="11"/>
  <c r="K251" i="11" s="1"/>
  <c r="F250" i="11"/>
  <c r="C250" i="11"/>
  <c r="K250" i="11" s="1"/>
  <c r="F249" i="11"/>
  <c r="H249" i="11" s="1"/>
  <c r="I249" i="11" s="1"/>
  <c r="E249" i="11"/>
  <c r="C249" i="11"/>
  <c r="K249" i="11" s="1"/>
  <c r="C248" i="11"/>
  <c r="B248" i="11"/>
  <c r="C247" i="11"/>
  <c r="B247" i="11"/>
  <c r="P244" i="11"/>
  <c r="O244" i="11"/>
  <c r="N244" i="11"/>
  <c r="M244" i="11"/>
  <c r="L244" i="11"/>
  <c r="D244" i="11"/>
  <c r="E239" i="11" s="1"/>
  <c r="K243" i="11"/>
  <c r="F243" i="11"/>
  <c r="H243" i="11" s="1"/>
  <c r="I243" i="11" s="1"/>
  <c r="C243" i="11"/>
  <c r="F242" i="11"/>
  <c r="H242" i="11" s="1"/>
  <c r="I242" i="11" s="1"/>
  <c r="C242" i="11"/>
  <c r="K242" i="11" s="1"/>
  <c r="F241" i="11"/>
  <c r="H241" i="11" s="1"/>
  <c r="I241" i="11" s="1"/>
  <c r="E241" i="11"/>
  <c r="C241" i="11"/>
  <c r="K241" i="11" s="1"/>
  <c r="H240" i="11"/>
  <c r="I240" i="11" s="1"/>
  <c r="F240" i="11"/>
  <c r="C240" i="11"/>
  <c r="K240" i="11" s="1"/>
  <c r="F239" i="11"/>
  <c r="H239" i="11" s="1"/>
  <c r="I239" i="11" s="1"/>
  <c r="C239" i="11"/>
  <c r="K239" i="11" s="1"/>
  <c r="H238" i="11"/>
  <c r="I238" i="11" s="1"/>
  <c r="F238" i="11"/>
  <c r="E238" i="11"/>
  <c r="C238" i="11"/>
  <c r="K238" i="11" s="1"/>
  <c r="F237" i="11"/>
  <c r="H237" i="11" s="1"/>
  <c r="I237" i="11" s="1"/>
  <c r="E237" i="11"/>
  <c r="C237" i="11"/>
  <c r="K237" i="11" s="1"/>
  <c r="F236" i="11"/>
  <c r="E236" i="11"/>
  <c r="C236" i="11"/>
  <c r="K236" i="11" s="1"/>
  <c r="F235" i="11"/>
  <c r="H235" i="11" s="1"/>
  <c r="I235" i="11" s="1"/>
  <c r="E235" i="11"/>
  <c r="C235" i="11"/>
  <c r="K235" i="11" s="1"/>
  <c r="F234" i="11"/>
  <c r="H234" i="11" s="1"/>
  <c r="I234" i="11" s="1"/>
  <c r="E234" i="11"/>
  <c r="C234" i="11"/>
  <c r="K234" i="11" s="1"/>
  <c r="C233" i="11"/>
  <c r="B233" i="11"/>
  <c r="C232" i="11"/>
  <c r="B232" i="11"/>
  <c r="P229" i="11"/>
  <c r="O229" i="11"/>
  <c r="N229" i="11"/>
  <c r="M229" i="11"/>
  <c r="L229" i="11"/>
  <c r="D229" i="11"/>
  <c r="E225" i="11" s="1"/>
  <c r="F228" i="11"/>
  <c r="H228" i="11" s="1"/>
  <c r="I228" i="11" s="1"/>
  <c r="E228" i="11"/>
  <c r="C228" i="11"/>
  <c r="K228" i="11" s="1"/>
  <c r="H227" i="11"/>
  <c r="I227" i="11" s="1"/>
  <c r="F227" i="11"/>
  <c r="E227" i="11"/>
  <c r="C227" i="11"/>
  <c r="K227" i="11" s="1"/>
  <c r="F226" i="11"/>
  <c r="H226" i="11" s="1"/>
  <c r="I226" i="11" s="1"/>
  <c r="C226" i="11"/>
  <c r="K226" i="11" s="1"/>
  <c r="F225" i="11"/>
  <c r="H225" i="11" s="1"/>
  <c r="I225" i="11" s="1"/>
  <c r="C225" i="11"/>
  <c r="K225" i="11" s="1"/>
  <c r="H224" i="11"/>
  <c r="I224" i="11" s="1"/>
  <c r="F224" i="11"/>
  <c r="E224" i="11"/>
  <c r="C224" i="11"/>
  <c r="K224" i="11" s="1"/>
  <c r="F223" i="11"/>
  <c r="H223" i="11" s="1"/>
  <c r="I223" i="11" s="1"/>
  <c r="C223" i="11"/>
  <c r="K223" i="11" s="1"/>
  <c r="F222" i="11"/>
  <c r="E222" i="11"/>
  <c r="C222" i="11"/>
  <c r="K222" i="11" s="1"/>
  <c r="F221" i="11"/>
  <c r="H221" i="11" s="1"/>
  <c r="I221" i="11" s="1"/>
  <c r="E221" i="11"/>
  <c r="C221" i="11"/>
  <c r="K221" i="11" s="1"/>
  <c r="F220" i="11"/>
  <c r="H220" i="11" s="1"/>
  <c r="I220" i="11" s="1"/>
  <c r="E220" i="11"/>
  <c r="C220" i="11"/>
  <c r="K220" i="11" s="1"/>
  <c r="F219" i="11"/>
  <c r="H219" i="11" s="1"/>
  <c r="I219" i="11" s="1"/>
  <c r="E219" i="11"/>
  <c r="C219" i="11"/>
  <c r="K219" i="11" s="1"/>
  <c r="C218" i="11"/>
  <c r="B218" i="11"/>
  <c r="C217" i="11"/>
  <c r="B217" i="11"/>
  <c r="P214" i="11"/>
  <c r="O214" i="11"/>
  <c r="N214" i="11"/>
  <c r="M214" i="11"/>
  <c r="L214" i="11"/>
  <c r="D214" i="11"/>
  <c r="E207" i="11" s="1"/>
  <c r="F213" i="11"/>
  <c r="H213" i="11" s="1"/>
  <c r="I213" i="11" s="1"/>
  <c r="C213" i="11"/>
  <c r="K213" i="11" s="1"/>
  <c r="H212" i="11"/>
  <c r="I212" i="11" s="1"/>
  <c r="F212" i="11"/>
  <c r="C212" i="11"/>
  <c r="K212" i="11" s="1"/>
  <c r="I211" i="11"/>
  <c r="F211" i="11"/>
  <c r="H211" i="11" s="1"/>
  <c r="C211" i="11"/>
  <c r="K211" i="11" s="1"/>
  <c r="F210" i="11"/>
  <c r="H210" i="11" s="1"/>
  <c r="I210" i="11" s="1"/>
  <c r="C210" i="11"/>
  <c r="K210" i="11" s="1"/>
  <c r="F209" i="11"/>
  <c r="H209" i="11" s="1"/>
  <c r="I209" i="11" s="1"/>
  <c r="C209" i="11"/>
  <c r="K209" i="11" s="1"/>
  <c r="F208" i="11"/>
  <c r="C208" i="11"/>
  <c r="K208" i="11" s="1"/>
  <c r="F207" i="11"/>
  <c r="H207" i="11" s="1"/>
  <c r="I207" i="11" s="1"/>
  <c r="C207" i="11"/>
  <c r="K207" i="11" s="1"/>
  <c r="F206" i="11"/>
  <c r="H206" i="11" s="1"/>
  <c r="I206" i="11" s="1"/>
  <c r="C206" i="11"/>
  <c r="K206" i="11" s="1"/>
  <c r="F205" i="11"/>
  <c r="H205" i="11" s="1"/>
  <c r="I205" i="11" s="1"/>
  <c r="C205" i="11"/>
  <c r="K205" i="11" s="1"/>
  <c r="F204" i="11"/>
  <c r="H204" i="11" s="1"/>
  <c r="I204" i="11" s="1"/>
  <c r="C204" i="11"/>
  <c r="K204" i="11" s="1"/>
  <c r="C203" i="11"/>
  <c r="B203" i="11"/>
  <c r="C202" i="11"/>
  <c r="B202" i="11"/>
  <c r="P199" i="11"/>
  <c r="O199" i="11"/>
  <c r="N199" i="11"/>
  <c r="M199" i="11"/>
  <c r="L199" i="11"/>
  <c r="D199" i="11"/>
  <c r="E197" i="11" s="1"/>
  <c r="F198" i="11"/>
  <c r="H198" i="11" s="1"/>
  <c r="I198" i="11" s="1"/>
  <c r="C198" i="11"/>
  <c r="K198" i="11" s="1"/>
  <c r="F197" i="11"/>
  <c r="H197" i="11" s="1"/>
  <c r="I197" i="11" s="1"/>
  <c r="C197" i="11"/>
  <c r="K197" i="11" s="1"/>
  <c r="H196" i="11"/>
  <c r="I196" i="11" s="1"/>
  <c r="F196" i="11"/>
  <c r="E196" i="11"/>
  <c r="C196" i="11"/>
  <c r="K196" i="11" s="1"/>
  <c r="F195" i="11"/>
  <c r="H195" i="11" s="1"/>
  <c r="I195" i="11" s="1"/>
  <c r="C195" i="11"/>
  <c r="K195" i="11" s="1"/>
  <c r="F194" i="11"/>
  <c r="E194" i="11"/>
  <c r="C194" i="11"/>
  <c r="K194" i="11" s="1"/>
  <c r="F193" i="11"/>
  <c r="H193" i="11" s="1"/>
  <c r="I193" i="11" s="1"/>
  <c r="E193" i="11"/>
  <c r="C193" i="11"/>
  <c r="K193" i="11" s="1"/>
  <c r="F192" i="11"/>
  <c r="E192" i="11"/>
  <c r="C192" i="11"/>
  <c r="K192" i="11" s="1"/>
  <c r="K191" i="11"/>
  <c r="F191" i="11"/>
  <c r="H191" i="11" s="1"/>
  <c r="I191" i="11" s="1"/>
  <c r="E191" i="11"/>
  <c r="C191" i="11"/>
  <c r="F190" i="11"/>
  <c r="H190" i="11" s="1"/>
  <c r="I190" i="11" s="1"/>
  <c r="C190" i="11"/>
  <c r="K190" i="11" s="1"/>
  <c r="F189" i="11"/>
  <c r="C189" i="11"/>
  <c r="K189" i="11" s="1"/>
  <c r="C188" i="11"/>
  <c r="B188" i="11"/>
  <c r="C187" i="11"/>
  <c r="B187" i="11"/>
  <c r="P184" i="11"/>
  <c r="O184" i="11"/>
  <c r="N184" i="11"/>
  <c r="M184" i="11"/>
  <c r="L184" i="11"/>
  <c r="D184" i="11"/>
  <c r="E182" i="11" s="1"/>
  <c r="F183" i="11"/>
  <c r="C183" i="11"/>
  <c r="K183" i="11" s="1"/>
  <c r="H182" i="11"/>
  <c r="I182" i="11" s="1"/>
  <c r="F182" i="11"/>
  <c r="C182" i="11"/>
  <c r="K182" i="11" s="1"/>
  <c r="F181" i="11"/>
  <c r="H181" i="11" s="1"/>
  <c r="I181" i="11" s="1"/>
  <c r="C181" i="11"/>
  <c r="K181" i="11" s="1"/>
  <c r="F180" i="11"/>
  <c r="H180" i="11" s="1"/>
  <c r="I180" i="11" s="1"/>
  <c r="C180" i="11"/>
  <c r="K180" i="11" s="1"/>
  <c r="F179" i="11"/>
  <c r="H179" i="11" s="1"/>
  <c r="I179" i="11" s="1"/>
  <c r="E179" i="11"/>
  <c r="C179" i="11"/>
  <c r="K179" i="11" s="1"/>
  <c r="F178" i="11"/>
  <c r="C178" i="11"/>
  <c r="K178" i="11" s="1"/>
  <c r="F177" i="11"/>
  <c r="H177" i="11" s="1"/>
  <c r="I177" i="11" s="1"/>
  <c r="E177" i="11"/>
  <c r="C177" i="11"/>
  <c r="K177" i="11" s="1"/>
  <c r="F176" i="11"/>
  <c r="H176" i="11" s="1"/>
  <c r="I176" i="11" s="1"/>
  <c r="C176" i="11"/>
  <c r="K176" i="11" s="1"/>
  <c r="F175" i="11"/>
  <c r="C175" i="11"/>
  <c r="K175" i="11" s="1"/>
  <c r="F174" i="11"/>
  <c r="H174" i="11" s="1"/>
  <c r="I174" i="11" s="1"/>
  <c r="E174" i="11"/>
  <c r="C174" i="11"/>
  <c r="K174" i="11" s="1"/>
  <c r="C173" i="11"/>
  <c r="B173" i="11"/>
  <c r="C172" i="11"/>
  <c r="B172" i="11"/>
  <c r="C29" i="11" s="1"/>
  <c r="P169" i="11"/>
  <c r="O169" i="11"/>
  <c r="N169" i="11"/>
  <c r="M169" i="11"/>
  <c r="L169" i="11"/>
  <c r="D169" i="11"/>
  <c r="E167" i="11" s="1"/>
  <c r="F168" i="11"/>
  <c r="H168" i="11" s="1"/>
  <c r="I168" i="11" s="1"/>
  <c r="C168" i="11"/>
  <c r="K168" i="11" s="1"/>
  <c r="F167" i="11"/>
  <c r="H167" i="11" s="1"/>
  <c r="I167" i="11" s="1"/>
  <c r="C167" i="11"/>
  <c r="K167" i="11" s="1"/>
  <c r="F166" i="11"/>
  <c r="H166" i="11" s="1"/>
  <c r="I166" i="11" s="1"/>
  <c r="E166" i="11"/>
  <c r="C166" i="11"/>
  <c r="K166" i="11" s="1"/>
  <c r="F165" i="11"/>
  <c r="H165" i="11" s="1"/>
  <c r="I165" i="11" s="1"/>
  <c r="C165" i="11"/>
  <c r="K165" i="11" s="1"/>
  <c r="F164" i="11"/>
  <c r="E164" i="11"/>
  <c r="C164" i="11"/>
  <c r="K164" i="11" s="1"/>
  <c r="F163" i="11"/>
  <c r="H163" i="11" s="1"/>
  <c r="I163" i="11" s="1"/>
  <c r="E163" i="11"/>
  <c r="C163" i="11"/>
  <c r="K163" i="11" s="1"/>
  <c r="F162" i="11"/>
  <c r="H162" i="11" s="1"/>
  <c r="I162" i="11" s="1"/>
  <c r="E162" i="11"/>
  <c r="C162" i="11"/>
  <c r="K162" i="11" s="1"/>
  <c r="F161" i="11"/>
  <c r="E161" i="11"/>
  <c r="C161" i="11"/>
  <c r="K161" i="11" s="1"/>
  <c r="K160" i="11"/>
  <c r="F160" i="11"/>
  <c r="H160" i="11" s="1"/>
  <c r="I160" i="11" s="1"/>
  <c r="E160" i="11"/>
  <c r="C160" i="11"/>
  <c r="F159" i="11"/>
  <c r="E159" i="11"/>
  <c r="C159" i="11"/>
  <c r="K159" i="11" s="1"/>
  <c r="C158" i="11"/>
  <c r="B158" i="11"/>
  <c r="C157" i="11"/>
  <c r="B157" i="11"/>
  <c r="C28" i="11" s="1"/>
  <c r="P154" i="11"/>
  <c r="O154" i="11"/>
  <c r="N154" i="11"/>
  <c r="M154" i="11"/>
  <c r="L154" i="11"/>
  <c r="D154" i="11"/>
  <c r="F153" i="11"/>
  <c r="H153" i="11" s="1"/>
  <c r="I153" i="11" s="1"/>
  <c r="E153" i="11"/>
  <c r="C153" i="11"/>
  <c r="K153" i="11" s="1"/>
  <c r="F152" i="11"/>
  <c r="H152" i="11" s="1"/>
  <c r="I152" i="11" s="1"/>
  <c r="E152" i="11"/>
  <c r="C152" i="11"/>
  <c r="K152" i="11" s="1"/>
  <c r="K151" i="11"/>
  <c r="F151" i="11"/>
  <c r="H151" i="11" s="1"/>
  <c r="I151" i="11" s="1"/>
  <c r="E151" i="11"/>
  <c r="C151" i="11"/>
  <c r="F150" i="11"/>
  <c r="E150" i="11"/>
  <c r="C150" i="11"/>
  <c r="K150" i="11" s="1"/>
  <c r="K149" i="11"/>
  <c r="F149" i="11"/>
  <c r="H149" i="11" s="1"/>
  <c r="I149" i="11" s="1"/>
  <c r="E149" i="11"/>
  <c r="C149" i="11"/>
  <c r="H148" i="11"/>
  <c r="I148" i="11" s="1"/>
  <c r="F148" i="11"/>
  <c r="E148" i="11"/>
  <c r="C148" i="11"/>
  <c r="K148" i="11" s="1"/>
  <c r="F147" i="11"/>
  <c r="E147" i="11"/>
  <c r="C147" i="11"/>
  <c r="K147" i="11" s="1"/>
  <c r="F146" i="11"/>
  <c r="H146" i="11" s="1"/>
  <c r="I146" i="11" s="1"/>
  <c r="E146" i="11"/>
  <c r="C146" i="11"/>
  <c r="K146" i="11" s="1"/>
  <c r="F145" i="11"/>
  <c r="H145" i="11" s="1"/>
  <c r="I145" i="11" s="1"/>
  <c r="E145" i="11"/>
  <c r="C145" i="11"/>
  <c r="K145" i="11" s="1"/>
  <c r="F144" i="11"/>
  <c r="H144" i="11" s="1"/>
  <c r="I144" i="11" s="1"/>
  <c r="E144" i="11"/>
  <c r="C144" i="11"/>
  <c r="K144" i="11" s="1"/>
  <c r="C143" i="11"/>
  <c r="B143" i="11"/>
  <c r="C142" i="11"/>
  <c r="B142" i="11"/>
  <c r="C27" i="11" s="1"/>
  <c r="P139" i="11"/>
  <c r="O139" i="11"/>
  <c r="N139" i="11"/>
  <c r="M139" i="11"/>
  <c r="L139" i="11"/>
  <c r="D139" i="11"/>
  <c r="D26" i="11" s="1"/>
  <c r="F138" i="11"/>
  <c r="C138" i="11"/>
  <c r="K138" i="11" s="1"/>
  <c r="H137" i="11"/>
  <c r="I137" i="11" s="1"/>
  <c r="F137" i="11"/>
  <c r="C137" i="11"/>
  <c r="K137" i="11" s="1"/>
  <c r="F136" i="11"/>
  <c r="C136" i="11"/>
  <c r="K136" i="11" s="1"/>
  <c r="F135" i="11"/>
  <c r="H135" i="11" s="1"/>
  <c r="I135" i="11" s="1"/>
  <c r="C135" i="11"/>
  <c r="K135" i="11" s="1"/>
  <c r="H134" i="11"/>
  <c r="I134" i="11" s="1"/>
  <c r="F134" i="11"/>
  <c r="C134" i="11"/>
  <c r="K134" i="11" s="1"/>
  <c r="F133" i="11"/>
  <c r="C133" i="11"/>
  <c r="K133" i="11" s="1"/>
  <c r="H132" i="11"/>
  <c r="I132" i="11" s="1"/>
  <c r="F132" i="11"/>
  <c r="C132" i="11"/>
  <c r="K132" i="11" s="1"/>
  <c r="I131" i="11"/>
  <c r="F131" i="11"/>
  <c r="H131" i="11" s="1"/>
  <c r="C131" i="11"/>
  <c r="K131" i="11" s="1"/>
  <c r="F130" i="11"/>
  <c r="H130" i="11" s="1"/>
  <c r="I130" i="11" s="1"/>
  <c r="C130" i="11"/>
  <c r="K130" i="11" s="1"/>
  <c r="H129" i="11"/>
  <c r="I129" i="11" s="1"/>
  <c r="F129" i="11"/>
  <c r="C129" i="11"/>
  <c r="K129" i="11" s="1"/>
  <c r="L128" i="11"/>
  <c r="L143" i="11" s="1"/>
  <c r="L158" i="11" s="1"/>
  <c r="L173" i="11" s="1"/>
  <c r="L188" i="11" s="1"/>
  <c r="L203" i="11" s="1"/>
  <c r="L218" i="11" s="1"/>
  <c r="L233" i="11" s="1"/>
  <c r="L248" i="11" s="1"/>
  <c r="C128" i="11"/>
  <c r="B128" i="11"/>
  <c r="L127" i="11"/>
  <c r="L142" i="11" s="1"/>
  <c r="L157" i="11" s="1"/>
  <c r="L172" i="11" s="1"/>
  <c r="L187" i="11" s="1"/>
  <c r="L202" i="11" s="1"/>
  <c r="L217" i="11" s="1"/>
  <c r="L232" i="11" s="1"/>
  <c r="L247" i="11" s="1"/>
  <c r="F127" i="11"/>
  <c r="F142" i="11" s="1"/>
  <c r="F157" i="11" s="1"/>
  <c r="F172" i="11" s="1"/>
  <c r="F187" i="11" s="1"/>
  <c r="F202" i="11" s="1"/>
  <c r="F217" i="11" s="1"/>
  <c r="F232" i="11" s="1"/>
  <c r="F247" i="11" s="1"/>
  <c r="D127" i="11"/>
  <c r="D142" i="11" s="1"/>
  <c r="D157" i="11" s="1"/>
  <c r="D172" i="11" s="1"/>
  <c r="D187" i="11" s="1"/>
  <c r="D202" i="11" s="1"/>
  <c r="D217" i="11" s="1"/>
  <c r="D232" i="11" s="1"/>
  <c r="D247" i="11" s="1"/>
  <c r="C127" i="11"/>
  <c r="B127" i="11"/>
  <c r="P124" i="11"/>
  <c r="O124" i="11"/>
  <c r="N124" i="11"/>
  <c r="M124" i="11"/>
  <c r="L124" i="11"/>
  <c r="D124" i="11"/>
  <c r="E119" i="11" s="1"/>
  <c r="F123" i="11"/>
  <c r="H123" i="11" s="1"/>
  <c r="I123" i="11" s="1"/>
  <c r="C123" i="11"/>
  <c r="K123" i="11" s="1"/>
  <c r="F122" i="11"/>
  <c r="C122" i="11"/>
  <c r="K122" i="11" s="1"/>
  <c r="H121" i="11"/>
  <c r="I121" i="11" s="1"/>
  <c r="F121" i="11"/>
  <c r="C121" i="11"/>
  <c r="K121" i="11" s="1"/>
  <c r="H120" i="11"/>
  <c r="I120" i="11" s="1"/>
  <c r="F120" i="11"/>
  <c r="C120" i="11"/>
  <c r="K120" i="11" s="1"/>
  <c r="H119" i="11"/>
  <c r="I119" i="11" s="1"/>
  <c r="F119" i="11"/>
  <c r="C119" i="11"/>
  <c r="K119" i="11" s="1"/>
  <c r="F118" i="11"/>
  <c r="E118" i="11"/>
  <c r="C118" i="11"/>
  <c r="K118" i="11" s="1"/>
  <c r="F117" i="11"/>
  <c r="H117" i="11" s="1"/>
  <c r="I117" i="11" s="1"/>
  <c r="E117" i="11"/>
  <c r="C117" i="11"/>
  <c r="K117" i="11" s="1"/>
  <c r="F116" i="11"/>
  <c r="E116" i="11"/>
  <c r="C116" i="11"/>
  <c r="K116" i="11" s="1"/>
  <c r="F115" i="11"/>
  <c r="H115" i="11" s="1"/>
  <c r="I115" i="11" s="1"/>
  <c r="E115" i="11"/>
  <c r="C115" i="11"/>
  <c r="K115" i="11" s="1"/>
  <c r="F114" i="11"/>
  <c r="E114" i="11"/>
  <c r="C114" i="11"/>
  <c r="K114" i="11" s="1"/>
  <c r="M112" i="11"/>
  <c r="C113" i="11"/>
  <c r="B113" i="11"/>
  <c r="C112" i="11"/>
  <c r="B112" i="11"/>
  <c r="C25" i="11" s="1"/>
  <c r="B100" i="11"/>
  <c r="B90" i="11"/>
  <c r="B80" i="11"/>
  <c r="B70" i="11"/>
  <c r="F69" i="11"/>
  <c r="F79" i="11" s="1"/>
  <c r="F89" i="11" s="1"/>
  <c r="F99" i="11" s="1"/>
  <c r="D69" i="11"/>
  <c r="D79" i="11" s="1"/>
  <c r="D89" i="11" s="1"/>
  <c r="D99" i="11" s="1"/>
  <c r="B60" i="11"/>
  <c r="I54" i="11"/>
  <c r="F54" i="11"/>
  <c r="D54" i="11"/>
  <c r="I53" i="11"/>
  <c r="H53" i="11"/>
  <c r="G53" i="11"/>
  <c r="C53" i="11"/>
  <c r="I52" i="11"/>
  <c r="H52" i="11"/>
  <c r="G52" i="11"/>
  <c r="C52" i="11"/>
  <c r="I51" i="11"/>
  <c r="H51" i="11"/>
  <c r="G51" i="11"/>
  <c r="C51" i="11"/>
  <c r="I50" i="11"/>
  <c r="H50" i="11"/>
  <c r="G50" i="11"/>
  <c r="E50" i="11"/>
  <c r="C50" i="11"/>
  <c r="I49" i="11"/>
  <c r="H49" i="11"/>
  <c r="G49" i="11"/>
  <c r="E49" i="11"/>
  <c r="C49" i="11"/>
  <c r="I48" i="11"/>
  <c r="H48" i="11"/>
  <c r="G48" i="11"/>
  <c r="E48" i="11"/>
  <c r="C48" i="11"/>
  <c r="I47" i="11"/>
  <c r="H47" i="11"/>
  <c r="G47" i="11"/>
  <c r="E47" i="11"/>
  <c r="C47" i="11"/>
  <c r="I46" i="11"/>
  <c r="H46" i="11"/>
  <c r="G46" i="11"/>
  <c r="C46" i="11"/>
  <c r="I45" i="11"/>
  <c r="H45" i="11"/>
  <c r="G45" i="11"/>
  <c r="C45" i="11"/>
  <c r="I44" i="11"/>
  <c r="H44" i="11"/>
  <c r="G44" i="11"/>
  <c r="C44" i="11"/>
  <c r="D34" i="11"/>
  <c r="C34" i="11"/>
  <c r="D33" i="11"/>
  <c r="C33" i="11"/>
  <c r="D32" i="11"/>
  <c r="C32" i="11"/>
  <c r="D31" i="11"/>
  <c r="C31" i="11"/>
  <c r="D30" i="11"/>
  <c r="C30" i="11"/>
  <c r="D29" i="11"/>
  <c r="D28" i="11"/>
  <c r="D27" i="11"/>
  <c r="C26" i="11"/>
  <c r="D25" i="11"/>
  <c r="F19" i="11"/>
  <c r="F8" i="11" s="1"/>
  <c r="D19" i="11"/>
  <c r="D8" i="11" s="1"/>
  <c r="F18" i="11"/>
  <c r="D18" i="11"/>
  <c r="F17" i="11"/>
  <c r="F7" i="11" s="1"/>
  <c r="D17" i="11"/>
  <c r="D7" i="11" s="1"/>
  <c r="K7" i="11" s="1"/>
  <c r="D15" i="11"/>
  <c r="F5" i="11"/>
  <c r="D5" i="11"/>
  <c r="K5" i="11" s="1"/>
  <c r="P259" i="10"/>
  <c r="O259" i="10"/>
  <c r="N259" i="10"/>
  <c r="M259" i="10"/>
  <c r="L259" i="10"/>
  <c r="D259" i="10"/>
  <c r="E253" i="10" s="1"/>
  <c r="F258" i="10"/>
  <c r="H258" i="10" s="1"/>
  <c r="I258" i="10" s="1"/>
  <c r="C258" i="10"/>
  <c r="K258" i="10" s="1"/>
  <c r="F257" i="10"/>
  <c r="H257" i="10" s="1"/>
  <c r="I257" i="10" s="1"/>
  <c r="C257" i="10"/>
  <c r="K257" i="10" s="1"/>
  <c r="F256" i="10"/>
  <c r="H256" i="10" s="1"/>
  <c r="I256" i="10" s="1"/>
  <c r="C256" i="10"/>
  <c r="K256" i="10" s="1"/>
  <c r="F255" i="10"/>
  <c r="C255" i="10"/>
  <c r="K255" i="10" s="1"/>
  <c r="H254" i="10"/>
  <c r="I254" i="10" s="1"/>
  <c r="F254" i="10"/>
  <c r="C254" i="10"/>
  <c r="K254" i="10" s="1"/>
  <c r="F253" i="10"/>
  <c r="H253" i="10" s="1"/>
  <c r="I253" i="10" s="1"/>
  <c r="C253" i="10"/>
  <c r="K253" i="10" s="1"/>
  <c r="F252" i="10"/>
  <c r="E252" i="10"/>
  <c r="C252" i="10"/>
  <c r="K252" i="10" s="1"/>
  <c r="F251" i="10"/>
  <c r="H251" i="10" s="1"/>
  <c r="I251" i="10" s="1"/>
  <c r="E251" i="10"/>
  <c r="C251" i="10"/>
  <c r="K251" i="10" s="1"/>
  <c r="F250" i="10"/>
  <c r="H250" i="10" s="1"/>
  <c r="I250" i="10" s="1"/>
  <c r="E250" i="10"/>
  <c r="C250" i="10"/>
  <c r="K250" i="10" s="1"/>
  <c r="K249" i="10"/>
  <c r="F249" i="10"/>
  <c r="H249" i="10" s="1"/>
  <c r="I249" i="10" s="1"/>
  <c r="E249" i="10"/>
  <c r="C249" i="10"/>
  <c r="C248" i="10"/>
  <c r="B248" i="10"/>
  <c r="C247" i="10"/>
  <c r="B247" i="10"/>
  <c r="P244" i="10"/>
  <c r="O244" i="10"/>
  <c r="N244" i="10"/>
  <c r="M244" i="10"/>
  <c r="L244" i="10"/>
  <c r="D244" i="10"/>
  <c r="F243" i="10"/>
  <c r="H243" i="10" s="1"/>
  <c r="I243" i="10" s="1"/>
  <c r="C243" i="10"/>
  <c r="K243" i="10" s="1"/>
  <c r="F242" i="10"/>
  <c r="H242" i="10" s="1"/>
  <c r="I242" i="10" s="1"/>
  <c r="C242" i="10"/>
  <c r="K242" i="10" s="1"/>
  <c r="F241" i="10"/>
  <c r="H241" i="10" s="1"/>
  <c r="I241" i="10" s="1"/>
  <c r="C241" i="10"/>
  <c r="K241" i="10" s="1"/>
  <c r="H240" i="10"/>
  <c r="I240" i="10" s="1"/>
  <c r="F240" i="10"/>
  <c r="C240" i="10"/>
  <c r="K240" i="10" s="1"/>
  <c r="F239" i="10"/>
  <c r="H239" i="10" s="1"/>
  <c r="I239" i="10" s="1"/>
  <c r="C239" i="10"/>
  <c r="K239" i="10" s="1"/>
  <c r="F238" i="10"/>
  <c r="C238" i="10"/>
  <c r="K238" i="10" s="1"/>
  <c r="F237" i="10"/>
  <c r="H237" i="10" s="1"/>
  <c r="I237" i="10" s="1"/>
  <c r="C237" i="10"/>
  <c r="K237" i="10" s="1"/>
  <c r="F236" i="10"/>
  <c r="H236" i="10" s="1"/>
  <c r="I236" i="10" s="1"/>
  <c r="C236" i="10"/>
  <c r="K236" i="10" s="1"/>
  <c r="F235" i="10"/>
  <c r="H235" i="10" s="1"/>
  <c r="I235" i="10" s="1"/>
  <c r="C235" i="10"/>
  <c r="K235" i="10" s="1"/>
  <c r="F234" i="10"/>
  <c r="H234" i="10" s="1"/>
  <c r="I234" i="10" s="1"/>
  <c r="C234" i="10"/>
  <c r="K234" i="10" s="1"/>
  <c r="C233" i="10"/>
  <c r="B233" i="10"/>
  <c r="C232" i="10"/>
  <c r="B232" i="10"/>
  <c r="P229" i="10"/>
  <c r="O229" i="10"/>
  <c r="N229" i="10"/>
  <c r="M229" i="10"/>
  <c r="L229" i="10"/>
  <c r="D229" i="10"/>
  <c r="E225" i="10" s="1"/>
  <c r="F228" i="10"/>
  <c r="H228" i="10" s="1"/>
  <c r="I228" i="10" s="1"/>
  <c r="C228" i="10"/>
  <c r="K228" i="10" s="1"/>
  <c r="F227" i="10"/>
  <c r="H227" i="10" s="1"/>
  <c r="I227" i="10" s="1"/>
  <c r="C227" i="10"/>
  <c r="K227" i="10" s="1"/>
  <c r="H226" i="10"/>
  <c r="I226" i="10" s="1"/>
  <c r="F226" i="10"/>
  <c r="C226" i="10"/>
  <c r="K226" i="10" s="1"/>
  <c r="F225" i="10"/>
  <c r="H225" i="10" s="1"/>
  <c r="I225" i="10" s="1"/>
  <c r="C225" i="10"/>
  <c r="K225" i="10" s="1"/>
  <c r="F224" i="10"/>
  <c r="E224" i="10"/>
  <c r="C224" i="10"/>
  <c r="K224" i="10" s="1"/>
  <c r="F223" i="10"/>
  <c r="H223" i="10" s="1"/>
  <c r="I223" i="10" s="1"/>
  <c r="E223" i="10"/>
  <c r="C223" i="10"/>
  <c r="K223" i="10" s="1"/>
  <c r="F222" i="10"/>
  <c r="H222" i="10" s="1"/>
  <c r="I222" i="10" s="1"/>
  <c r="E222" i="10"/>
  <c r="C222" i="10"/>
  <c r="K222" i="10" s="1"/>
  <c r="F221" i="10"/>
  <c r="H221" i="10" s="1"/>
  <c r="I221" i="10" s="1"/>
  <c r="E221" i="10"/>
  <c r="C221" i="10"/>
  <c r="K221" i="10" s="1"/>
  <c r="F220" i="10"/>
  <c r="H220" i="10" s="1"/>
  <c r="I220" i="10" s="1"/>
  <c r="E220" i="10"/>
  <c r="C220" i="10"/>
  <c r="K220" i="10" s="1"/>
  <c r="I219" i="10"/>
  <c r="H219" i="10"/>
  <c r="F219" i="10"/>
  <c r="C219" i="10"/>
  <c r="K219" i="10" s="1"/>
  <c r="C218" i="10"/>
  <c r="B218" i="10"/>
  <c r="C217" i="10"/>
  <c r="B217" i="10"/>
  <c r="P214" i="10"/>
  <c r="O214" i="10"/>
  <c r="N214" i="10"/>
  <c r="M214" i="10"/>
  <c r="L214" i="10"/>
  <c r="D214" i="10"/>
  <c r="E211" i="10" s="1"/>
  <c r="H213" i="10"/>
  <c r="I213" i="10" s="1"/>
  <c r="F213" i="10"/>
  <c r="C213" i="10"/>
  <c r="K213" i="10" s="1"/>
  <c r="F212" i="10"/>
  <c r="H212" i="10" s="1"/>
  <c r="I212" i="10" s="1"/>
  <c r="C212" i="10"/>
  <c r="K212" i="10" s="1"/>
  <c r="F211" i="10"/>
  <c r="H211" i="10" s="1"/>
  <c r="I211" i="10" s="1"/>
  <c r="C211" i="10"/>
  <c r="K211" i="10" s="1"/>
  <c r="F210" i="10"/>
  <c r="C210" i="10"/>
  <c r="K210" i="10" s="1"/>
  <c r="F209" i="10"/>
  <c r="H209" i="10" s="1"/>
  <c r="I209" i="10" s="1"/>
  <c r="C209" i="10"/>
  <c r="K209" i="10" s="1"/>
  <c r="F208" i="10"/>
  <c r="H208" i="10" s="1"/>
  <c r="I208" i="10" s="1"/>
  <c r="C208" i="10"/>
  <c r="K208" i="10" s="1"/>
  <c r="F207" i="10"/>
  <c r="H207" i="10" s="1"/>
  <c r="I207" i="10" s="1"/>
  <c r="E207" i="10"/>
  <c r="C207" i="10"/>
  <c r="K207" i="10" s="1"/>
  <c r="F206" i="10"/>
  <c r="H206" i="10" s="1"/>
  <c r="I206" i="10" s="1"/>
  <c r="C206" i="10"/>
  <c r="K206" i="10" s="1"/>
  <c r="H205" i="10"/>
  <c r="I205" i="10" s="1"/>
  <c r="F205" i="10"/>
  <c r="C205" i="10"/>
  <c r="K205" i="10" s="1"/>
  <c r="F204" i="10"/>
  <c r="H204" i="10" s="1"/>
  <c r="I204" i="10" s="1"/>
  <c r="C204" i="10"/>
  <c r="K204" i="10" s="1"/>
  <c r="C203" i="10"/>
  <c r="B203" i="10"/>
  <c r="C202" i="10"/>
  <c r="B202" i="10"/>
  <c r="P199" i="10"/>
  <c r="O199" i="10"/>
  <c r="N199" i="10"/>
  <c r="M199" i="10"/>
  <c r="L199" i="10"/>
  <c r="D199" i="10"/>
  <c r="E197" i="10" s="1"/>
  <c r="H198" i="10"/>
  <c r="I198" i="10" s="1"/>
  <c r="F198" i="10"/>
  <c r="C198" i="10"/>
  <c r="K198" i="10" s="1"/>
  <c r="F197" i="10"/>
  <c r="H197" i="10" s="1"/>
  <c r="I197" i="10" s="1"/>
  <c r="C197" i="10"/>
  <c r="K197" i="10" s="1"/>
  <c r="F196" i="10"/>
  <c r="E196" i="10"/>
  <c r="C196" i="10"/>
  <c r="K196" i="10" s="1"/>
  <c r="H195" i="10"/>
  <c r="I195" i="10" s="1"/>
  <c r="F195" i="10"/>
  <c r="E195" i="10"/>
  <c r="C195" i="10"/>
  <c r="K195" i="10" s="1"/>
  <c r="F194" i="10"/>
  <c r="H194" i="10" s="1"/>
  <c r="I194" i="10" s="1"/>
  <c r="C194" i="10"/>
  <c r="K194" i="10" s="1"/>
  <c r="F193" i="10"/>
  <c r="H193" i="10" s="1"/>
  <c r="I193" i="10" s="1"/>
  <c r="E193" i="10"/>
  <c r="C193" i="10"/>
  <c r="K193" i="10" s="1"/>
  <c r="F192" i="10"/>
  <c r="H192" i="10" s="1"/>
  <c r="I192" i="10" s="1"/>
  <c r="E192" i="10"/>
  <c r="C192" i="10"/>
  <c r="K192" i="10" s="1"/>
  <c r="F191" i="10"/>
  <c r="H191" i="10" s="1"/>
  <c r="I191" i="10" s="1"/>
  <c r="E191" i="10"/>
  <c r="C191" i="10"/>
  <c r="K191" i="10" s="1"/>
  <c r="F190" i="10"/>
  <c r="H190" i="10" s="1"/>
  <c r="I190" i="10" s="1"/>
  <c r="C190" i="10"/>
  <c r="K190" i="10" s="1"/>
  <c r="F189" i="10"/>
  <c r="C189" i="10"/>
  <c r="K189" i="10" s="1"/>
  <c r="C188" i="10"/>
  <c r="B188" i="10"/>
  <c r="C187" i="10"/>
  <c r="B187" i="10"/>
  <c r="P184" i="10"/>
  <c r="O184" i="10"/>
  <c r="N184" i="10"/>
  <c r="M184" i="10"/>
  <c r="L184" i="10"/>
  <c r="D184" i="10"/>
  <c r="E183" i="10" s="1"/>
  <c r="F183" i="10"/>
  <c r="H183" i="10" s="1"/>
  <c r="I183" i="10" s="1"/>
  <c r="C183" i="10"/>
  <c r="K183" i="10" s="1"/>
  <c r="F182" i="10"/>
  <c r="C182" i="10"/>
  <c r="K182" i="10" s="1"/>
  <c r="H181" i="10"/>
  <c r="I181" i="10" s="1"/>
  <c r="F181" i="10"/>
  <c r="E181" i="10"/>
  <c r="C181" i="10"/>
  <c r="K181" i="10" s="1"/>
  <c r="F180" i="10"/>
  <c r="H180" i="10" s="1"/>
  <c r="I180" i="10" s="1"/>
  <c r="C180" i="10"/>
  <c r="K180" i="10" s="1"/>
  <c r="F179" i="10"/>
  <c r="H179" i="10" s="1"/>
  <c r="I179" i="10" s="1"/>
  <c r="C179" i="10"/>
  <c r="K179" i="10" s="1"/>
  <c r="F178" i="10"/>
  <c r="H178" i="10" s="1"/>
  <c r="I178" i="10" s="1"/>
  <c r="E178" i="10"/>
  <c r="C178" i="10"/>
  <c r="K178" i="10" s="1"/>
  <c r="F177" i="10"/>
  <c r="H177" i="10" s="1"/>
  <c r="I177" i="10" s="1"/>
  <c r="C177" i="10"/>
  <c r="K177" i="10" s="1"/>
  <c r="F176" i="10"/>
  <c r="H176" i="10" s="1"/>
  <c r="I176" i="10" s="1"/>
  <c r="C176" i="10"/>
  <c r="K176" i="10" s="1"/>
  <c r="F175" i="10"/>
  <c r="H175" i="10" s="1"/>
  <c r="I175" i="10" s="1"/>
  <c r="C175" i="10"/>
  <c r="K175" i="10" s="1"/>
  <c r="F174" i="10"/>
  <c r="E174" i="10"/>
  <c r="C174" i="10"/>
  <c r="K174" i="10" s="1"/>
  <c r="C173" i="10"/>
  <c r="B173" i="10"/>
  <c r="C172" i="10"/>
  <c r="B172" i="10"/>
  <c r="P169" i="10"/>
  <c r="O169" i="10"/>
  <c r="N169" i="10"/>
  <c r="M169" i="10"/>
  <c r="L169" i="10"/>
  <c r="D169" i="10"/>
  <c r="E166" i="10" s="1"/>
  <c r="F168" i="10"/>
  <c r="C168" i="10"/>
  <c r="K168" i="10" s="1"/>
  <c r="F167" i="10"/>
  <c r="H167" i="10" s="1"/>
  <c r="I167" i="10" s="1"/>
  <c r="E167" i="10"/>
  <c r="C167" i="10"/>
  <c r="K167" i="10" s="1"/>
  <c r="F166" i="10"/>
  <c r="H166" i="10" s="1"/>
  <c r="I166" i="10" s="1"/>
  <c r="C166" i="10"/>
  <c r="K166" i="10" s="1"/>
  <c r="F165" i="10"/>
  <c r="H165" i="10" s="1"/>
  <c r="I165" i="10" s="1"/>
  <c r="C165" i="10"/>
  <c r="K165" i="10" s="1"/>
  <c r="F164" i="10"/>
  <c r="H164" i="10" s="1"/>
  <c r="I164" i="10" s="1"/>
  <c r="E164" i="10"/>
  <c r="C164" i="10"/>
  <c r="K164" i="10" s="1"/>
  <c r="H163" i="10"/>
  <c r="I163" i="10" s="1"/>
  <c r="F163" i="10"/>
  <c r="E163" i="10"/>
  <c r="C163" i="10"/>
  <c r="K163" i="10" s="1"/>
  <c r="F162" i="10"/>
  <c r="H162" i="10" s="1"/>
  <c r="I162" i="10" s="1"/>
  <c r="E162" i="10"/>
  <c r="C162" i="10"/>
  <c r="K162" i="10" s="1"/>
  <c r="F161" i="10"/>
  <c r="H161" i="10" s="1"/>
  <c r="I161" i="10" s="1"/>
  <c r="C161" i="10"/>
  <c r="K161" i="10" s="1"/>
  <c r="F160" i="10"/>
  <c r="E160" i="10"/>
  <c r="C160" i="10"/>
  <c r="K160" i="10" s="1"/>
  <c r="H159" i="10"/>
  <c r="I159" i="10" s="1"/>
  <c r="F159" i="10"/>
  <c r="E159" i="10"/>
  <c r="C159" i="10"/>
  <c r="K159" i="10" s="1"/>
  <c r="C158" i="10"/>
  <c r="B158" i="10"/>
  <c r="C157" i="10"/>
  <c r="B157" i="10"/>
  <c r="P154" i="10"/>
  <c r="O154" i="10"/>
  <c r="N154" i="10"/>
  <c r="M154" i="10"/>
  <c r="L154" i="10"/>
  <c r="D154" i="10"/>
  <c r="E148" i="10" s="1"/>
  <c r="F153" i="10"/>
  <c r="H153" i="10" s="1"/>
  <c r="I153" i="10" s="1"/>
  <c r="C153" i="10"/>
  <c r="K153" i="10" s="1"/>
  <c r="F152" i="10"/>
  <c r="H152" i="10" s="1"/>
  <c r="I152" i="10" s="1"/>
  <c r="C152" i="10"/>
  <c r="K152" i="10" s="1"/>
  <c r="F151" i="10"/>
  <c r="H151" i="10" s="1"/>
  <c r="I151" i="10" s="1"/>
  <c r="E151" i="10"/>
  <c r="C151" i="10"/>
  <c r="K151" i="10" s="1"/>
  <c r="I150" i="10"/>
  <c r="H150" i="10"/>
  <c r="F150" i="10"/>
  <c r="C150" i="10"/>
  <c r="K150" i="10" s="1"/>
  <c r="I149" i="10"/>
  <c r="H149" i="10"/>
  <c r="F149" i="10"/>
  <c r="C149" i="10"/>
  <c r="K149" i="10" s="1"/>
  <c r="H148" i="10"/>
  <c r="I148" i="10" s="1"/>
  <c r="F148" i="10"/>
  <c r="C148" i="10"/>
  <c r="K148" i="10" s="1"/>
  <c r="F147" i="10"/>
  <c r="H147" i="10" s="1"/>
  <c r="I147" i="10" s="1"/>
  <c r="E147" i="10"/>
  <c r="C147" i="10"/>
  <c r="K147" i="10" s="1"/>
  <c r="F146" i="10"/>
  <c r="E146" i="10"/>
  <c r="C146" i="10"/>
  <c r="K146" i="10" s="1"/>
  <c r="F145" i="10"/>
  <c r="H145" i="10" s="1"/>
  <c r="I145" i="10" s="1"/>
  <c r="E145" i="10"/>
  <c r="C145" i="10"/>
  <c r="K145" i="10" s="1"/>
  <c r="F144" i="10"/>
  <c r="H144" i="10" s="1"/>
  <c r="I144" i="10" s="1"/>
  <c r="C144" i="10"/>
  <c r="K144" i="10" s="1"/>
  <c r="C143" i="10"/>
  <c r="B143" i="10"/>
  <c r="C142" i="10"/>
  <c r="B142" i="10"/>
  <c r="C27" i="10" s="1"/>
  <c r="P139" i="10"/>
  <c r="O139" i="10"/>
  <c r="N139" i="10"/>
  <c r="M139" i="10"/>
  <c r="L139" i="10"/>
  <c r="D139" i="10"/>
  <c r="E133" i="10" s="1"/>
  <c r="F138" i="10"/>
  <c r="H138" i="10" s="1"/>
  <c r="I138" i="10" s="1"/>
  <c r="C138" i="10"/>
  <c r="K138" i="10" s="1"/>
  <c r="F137" i="10"/>
  <c r="H137" i="10" s="1"/>
  <c r="I137" i="10" s="1"/>
  <c r="C137" i="10"/>
  <c r="K137" i="10" s="1"/>
  <c r="F136" i="10"/>
  <c r="H136" i="10" s="1"/>
  <c r="I136" i="10" s="1"/>
  <c r="C136" i="10"/>
  <c r="K136" i="10" s="1"/>
  <c r="H135" i="10"/>
  <c r="I135" i="10" s="1"/>
  <c r="F135" i="10"/>
  <c r="C135" i="10"/>
  <c r="K135" i="10" s="1"/>
  <c r="H134" i="10"/>
  <c r="I134" i="10" s="1"/>
  <c r="F134" i="10"/>
  <c r="C134" i="10"/>
  <c r="K134" i="10" s="1"/>
  <c r="F133" i="10"/>
  <c r="H133" i="10" s="1"/>
  <c r="I133" i="10" s="1"/>
  <c r="C133" i="10"/>
  <c r="K133" i="10" s="1"/>
  <c r="F132" i="10"/>
  <c r="E132" i="10"/>
  <c r="C132" i="10"/>
  <c r="K132" i="10" s="1"/>
  <c r="H131" i="10"/>
  <c r="I131" i="10" s="1"/>
  <c r="F131" i="10"/>
  <c r="E131" i="10"/>
  <c r="C131" i="10"/>
  <c r="K131" i="10" s="1"/>
  <c r="F130" i="10"/>
  <c r="H130" i="10" s="1"/>
  <c r="I130" i="10" s="1"/>
  <c r="C130" i="10"/>
  <c r="K130" i="10" s="1"/>
  <c r="F129" i="10"/>
  <c r="H129" i="10" s="1"/>
  <c r="I129" i="10" s="1"/>
  <c r="C129" i="10"/>
  <c r="K129" i="10" s="1"/>
  <c r="C128" i="10"/>
  <c r="B128" i="10"/>
  <c r="L127" i="10"/>
  <c r="L142" i="10" s="1"/>
  <c r="L157" i="10" s="1"/>
  <c r="L172" i="10" s="1"/>
  <c r="L187" i="10" s="1"/>
  <c r="L202" i="10" s="1"/>
  <c r="L217" i="10" s="1"/>
  <c r="L232" i="10" s="1"/>
  <c r="L247" i="10" s="1"/>
  <c r="F127" i="10"/>
  <c r="F142" i="10" s="1"/>
  <c r="F157" i="10" s="1"/>
  <c r="F172" i="10" s="1"/>
  <c r="F187" i="10" s="1"/>
  <c r="F202" i="10" s="1"/>
  <c r="F217" i="10" s="1"/>
  <c r="F232" i="10" s="1"/>
  <c r="F247" i="10" s="1"/>
  <c r="D127" i="10"/>
  <c r="D142" i="10" s="1"/>
  <c r="D157" i="10" s="1"/>
  <c r="D172" i="10" s="1"/>
  <c r="D187" i="10" s="1"/>
  <c r="D202" i="10" s="1"/>
  <c r="D217" i="10" s="1"/>
  <c r="D232" i="10" s="1"/>
  <c r="D247" i="10" s="1"/>
  <c r="C127" i="10"/>
  <c r="B127" i="10"/>
  <c r="P124" i="10"/>
  <c r="O124" i="10"/>
  <c r="N124" i="10"/>
  <c r="M124" i="10"/>
  <c r="L124" i="10"/>
  <c r="D124" i="10"/>
  <c r="E118" i="10" s="1"/>
  <c r="F123" i="10"/>
  <c r="H123" i="10" s="1"/>
  <c r="I123" i="10" s="1"/>
  <c r="C123" i="10"/>
  <c r="K123" i="10" s="1"/>
  <c r="F122" i="10"/>
  <c r="H122" i="10" s="1"/>
  <c r="I122" i="10" s="1"/>
  <c r="C122" i="10"/>
  <c r="K122" i="10" s="1"/>
  <c r="F121" i="10"/>
  <c r="H121" i="10" s="1"/>
  <c r="I121" i="10" s="1"/>
  <c r="C121" i="10"/>
  <c r="K121" i="10" s="1"/>
  <c r="F120" i="10"/>
  <c r="H120" i="10" s="1"/>
  <c r="I120" i="10" s="1"/>
  <c r="C120" i="10"/>
  <c r="K120" i="10" s="1"/>
  <c r="F119" i="10"/>
  <c r="H119" i="10" s="1"/>
  <c r="I119" i="10" s="1"/>
  <c r="C119" i="10"/>
  <c r="K119" i="10" s="1"/>
  <c r="F118" i="10"/>
  <c r="C118" i="10"/>
  <c r="K118" i="10" s="1"/>
  <c r="F117" i="10"/>
  <c r="H117" i="10" s="1"/>
  <c r="I117" i="10" s="1"/>
  <c r="C117" i="10"/>
  <c r="K117" i="10" s="1"/>
  <c r="F116" i="10"/>
  <c r="H116" i="10" s="1"/>
  <c r="I116" i="10" s="1"/>
  <c r="C116" i="10"/>
  <c r="K116" i="10" s="1"/>
  <c r="F115" i="10"/>
  <c r="H115" i="10" s="1"/>
  <c r="I115" i="10" s="1"/>
  <c r="C115" i="10"/>
  <c r="K115" i="10" s="1"/>
  <c r="F114" i="10"/>
  <c r="H114" i="10" s="1"/>
  <c r="I114" i="10" s="1"/>
  <c r="C114" i="10"/>
  <c r="K114" i="10" s="1"/>
  <c r="L128" i="10"/>
  <c r="L143" i="10" s="1"/>
  <c r="L158" i="10" s="1"/>
  <c r="L173" i="10" s="1"/>
  <c r="L188" i="10" s="1"/>
  <c r="L203" i="10" s="1"/>
  <c r="L218" i="10" s="1"/>
  <c r="L233" i="10" s="1"/>
  <c r="L248" i="10" s="1"/>
  <c r="C113" i="10"/>
  <c r="B113" i="10"/>
  <c r="C112" i="10"/>
  <c r="B112" i="10"/>
  <c r="C25" i="10" s="1"/>
  <c r="B100" i="10"/>
  <c r="B90" i="10"/>
  <c r="D89" i="10"/>
  <c r="D99" i="10" s="1"/>
  <c r="B80" i="10"/>
  <c r="D79" i="10"/>
  <c r="B70" i="10"/>
  <c r="F69" i="10"/>
  <c r="F79" i="10" s="1"/>
  <c r="F89" i="10" s="1"/>
  <c r="F99" i="10" s="1"/>
  <c r="D69" i="10"/>
  <c r="B60" i="10"/>
  <c r="H54" i="10"/>
  <c r="F54" i="10"/>
  <c r="G52" i="10" s="1"/>
  <c r="D54" i="10"/>
  <c r="E52" i="10" s="1"/>
  <c r="I53" i="10"/>
  <c r="H53" i="10"/>
  <c r="E53" i="10"/>
  <c r="C53" i="10"/>
  <c r="I52" i="10"/>
  <c r="H52" i="10"/>
  <c r="C52" i="10"/>
  <c r="I51" i="10"/>
  <c r="H51" i="10"/>
  <c r="E51" i="10"/>
  <c r="C51" i="10"/>
  <c r="I50" i="10"/>
  <c r="H50" i="10"/>
  <c r="C50" i="10"/>
  <c r="I49" i="10"/>
  <c r="H49" i="10"/>
  <c r="E49" i="10"/>
  <c r="C49" i="10"/>
  <c r="I48" i="10"/>
  <c r="H48" i="10"/>
  <c r="E48" i="10"/>
  <c r="C48" i="10"/>
  <c r="I47" i="10"/>
  <c r="H47" i="10"/>
  <c r="G47" i="10"/>
  <c r="C47" i="10"/>
  <c r="I46" i="10"/>
  <c r="H46" i="10"/>
  <c r="C46" i="10"/>
  <c r="I45" i="10"/>
  <c r="H45" i="10"/>
  <c r="G45" i="10"/>
  <c r="E45" i="10"/>
  <c r="C45" i="10"/>
  <c r="I44" i="10"/>
  <c r="H44" i="10"/>
  <c r="E44" i="10"/>
  <c r="C44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D26" i="10"/>
  <c r="C26" i="10"/>
  <c r="F19" i="10"/>
  <c r="F8" i="10" s="1"/>
  <c r="D19" i="10"/>
  <c r="D8" i="10" s="1"/>
  <c r="F18" i="10"/>
  <c r="D18" i="10"/>
  <c r="F17" i="10"/>
  <c r="F7" i="10" s="1"/>
  <c r="D17" i="10"/>
  <c r="D7" i="10" s="1"/>
  <c r="K7" i="10" s="1"/>
  <c r="D15" i="10"/>
  <c r="F5" i="10"/>
  <c r="D5" i="10"/>
  <c r="K5" i="10" s="1"/>
  <c r="P259" i="9"/>
  <c r="O259" i="9"/>
  <c r="N259" i="9"/>
  <c r="M259" i="9"/>
  <c r="L259" i="9"/>
  <c r="D259" i="9"/>
  <c r="E253" i="9" s="1"/>
  <c r="F258" i="9"/>
  <c r="H258" i="9" s="1"/>
  <c r="I258" i="9" s="1"/>
  <c r="C258" i="9"/>
  <c r="K258" i="9" s="1"/>
  <c r="F257" i="9"/>
  <c r="H257" i="9" s="1"/>
  <c r="I257" i="9" s="1"/>
  <c r="C257" i="9"/>
  <c r="K257" i="9" s="1"/>
  <c r="F256" i="9"/>
  <c r="H256" i="9" s="1"/>
  <c r="I256" i="9" s="1"/>
  <c r="E256" i="9"/>
  <c r="C256" i="9"/>
  <c r="K256" i="9" s="1"/>
  <c r="F255" i="9"/>
  <c r="H255" i="9" s="1"/>
  <c r="I255" i="9" s="1"/>
  <c r="C255" i="9"/>
  <c r="K255" i="9" s="1"/>
  <c r="F254" i="9"/>
  <c r="H254" i="9" s="1"/>
  <c r="I254" i="9" s="1"/>
  <c r="C254" i="9"/>
  <c r="K254" i="9" s="1"/>
  <c r="F253" i="9"/>
  <c r="H253" i="9" s="1"/>
  <c r="I253" i="9" s="1"/>
  <c r="C253" i="9"/>
  <c r="K253" i="9" s="1"/>
  <c r="F252" i="9"/>
  <c r="E252" i="9"/>
  <c r="C252" i="9"/>
  <c r="K252" i="9" s="1"/>
  <c r="F251" i="9"/>
  <c r="H251" i="9" s="1"/>
  <c r="I251" i="9" s="1"/>
  <c r="E251" i="9"/>
  <c r="C251" i="9"/>
  <c r="K251" i="9" s="1"/>
  <c r="H250" i="9"/>
  <c r="I250" i="9" s="1"/>
  <c r="F250" i="9"/>
  <c r="C250" i="9"/>
  <c r="K250" i="9" s="1"/>
  <c r="K249" i="9"/>
  <c r="F249" i="9"/>
  <c r="H249" i="9" s="1"/>
  <c r="I249" i="9" s="1"/>
  <c r="C249" i="9"/>
  <c r="C248" i="9"/>
  <c r="B248" i="9"/>
  <c r="C247" i="9"/>
  <c r="B247" i="9"/>
  <c r="P244" i="9"/>
  <c r="O244" i="9"/>
  <c r="N244" i="9"/>
  <c r="M244" i="9"/>
  <c r="L244" i="9"/>
  <c r="D244" i="9"/>
  <c r="E237" i="9" s="1"/>
  <c r="K243" i="9"/>
  <c r="F243" i="9"/>
  <c r="H243" i="9" s="1"/>
  <c r="I243" i="9" s="1"/>
  <c r="C243" i="9"/>
  <c r="K242" i="9"/>
  <c r="F242" i="9"/>
  <c r="H242" i="9" s="1"/>
  <c r="I242" i="9" s="1"/>
  <c r="C242" i="9"/>
  <c r="F241" i="9"/>
  <c r="H241" i="9" s="1"/>
  <c r="I241" i="9" s="1"/>
  <c r="C241" i="9"/>
  <c r="K241" i="9" s="1"/>
  <c r="F240" i="9"/>
  <c r="H240" i="9" s="1"/>
  <c r="I240" i="9" s="1"/>
  <c r="C240" i="9"/>
  <c r="K240" i="9" s="1"/>
  <c r="F239" i="9"/>
  <c r="H239" i="9" s="1"/>
  <c r="I239" i="9" s="1"/>
  <c r="C239" i="9"/>
  <c r="K239" i="9" s="1"/>
  <c r="F238" i="9"/>
  <c r="C238" i="9"/>
  <c r="K238" i="9" s="1"/>
  <c r="H237" i="9"/>
  <c r="I237" i="9" s="1"/>
  <c r="F237" i="9"/>
  <c r="C237" i="9"/>
  <c r="K237" i="9" s="1"/>
  <c r="F236" i="9"/>
  <c r="H236" i="9" s="1"/>
  <c r="I236" i="9" s="1"/>
  <c r="C236" i="9"/>
  <c r="K236" i="9" s="1"/>
  <c r="F235" i="9"/>
  <c r="H235" i="9" s="1"/>
  <c r="I235" i="9" s="1"/>
  <c r="C235" i="9"/>
  <c r="K235" i="9" s="1"/>
  <c r="F234" i="9"/>
  <c r="H234" i="9" s="1"/>
  <c r="I234" i="9" s="1"/>
  <c r="C234" i="9"/>
  <c r="K234" i="9" s="1"/>
  <c r="C233" i="9"/>
  <c r="B233" i="9"/>
  <c r="C232" i="9"/>
  <c r="B232" i="9"/>
  <c r="P229" i="9"/>
  <c r="O229" i="9"/>
  <c r="N229" i="9"/>
  <c r="M229" i="9"/>
  <c r="L229" i="9"/>
  <c r="D229" i="9"/>
  <c r="E226" i="9" s="1"/>
  <c r="F228" i="9"/>
  <c r="H228" i="9" s="1"/>
  <c r="I228" i="9" s="1"/>
  <c r="E228" i="9"/>
  <c r="C228" i="9"/>
  <c r="K228" i="9" s="1"/>
  <c r="H227" i="9"/>
  <c r="I227" i="9" s="1"/>
  <c r="F227" i="9"/>
  <c r="E227" i="9"/>
  <c r="C227" i="9"/>
  <c r="K227" i="9" s="1"/>
  <c r="F226" i="9"/>
  <c r="H226" i="9" s="1"/>
  <c r="I226" i="9" s="1"/>
  <c r="C226" i="9"/>
  <c r="K226" i="9" s="1"/>
  <c r="F225" i="9"/>
  <c r="H225" i="9" s="1"/>
  <c r="I225" i="9" s="1"/>
  <c r="E225" i="9"/>
  <c r="C225" i="9"/>
  <c r="K225" i="9" s="1"/>
  <c r="F224" i="9"/>
  <c r="E224" i="9"/>
  <c r="C224" i="9"/>
  <c r="K224" i="9" s="1"/>
  <c r="H223" i="9"/>
  <c r="I223" i="9" s="1"/>
  <c r="F223" i="9"/>
  <c r="E223" i="9"/>
  <c r="C223" i="9"/>
  <c r="K223" i="9" s="1"/>
  <c r="F222" i="9"/>
  <c r="H222" i="9" s="1"/>
  <c r="I222" i="9" s="1"/>
  <c r="E222" i="9"/>
  <c r="C222" i="9"/>
  <c r="K222" i="9" s="1"/>
  <c r="F221" i="9"/>
  <c r="H221" i="9" s="1"/>
  <c r="I221" i="9" s="1"/>
  <c r="E221" i="9"/>
  <c r="C221" i="9"/>
  <c r="K221" i="9" s="1"/>
  <c r="F220" i="9"/>
  <c r="H220" i="9" s="1"/>
  <c r="I220" i="9" s="1"/>
  <c r="E220" i="9"/>
  <c r="C220" i="9"/>
  <c r="K220" i="9" s="1"/>
  <c r="F219" i="9"/>
  <c r="H219" i="9" s="1"/>
  <c r="I219" i="9" s="1"/>
  <c r="E219" i="9"/>
  <c r="C219" i="9"/>
  <c r="K219" i="9" s="1"/>
  <c r="C218" i="9"/>
  <c r="B218" i="9"/>
  <c r="C217" i="9"/>
  <c r="B217" i="9"/>
  <c r="P214" i="9"/>
  <c r="O214" i="9"/>
  <c r="N214" i="9"/>
  <c r="M214" i="9"/>
  <c r="L214" i="9"/>
  <c r="D214" i="9"/>
  <c r="E211" i="9" s="1"/>
  <c r="F213" i="9"/>
  <c r="H213" i="9" s="1"/>
  <c r="I213" i="9" s="1"/>
  <c r="E213" i="9"/>
  <c r="C213" i="9"/>
  <c r="K213" i="9" s="1"/>
  <c r="F212" i="9"/>
  <c r="H212" i="9" s="1"/>
  <c r="I212" i="9" s="1"/>
  <c r="C212" i="9"/>
  <c r="K212" i="9" s="1"/>
  <c r="F211" i="9"/>
  <c r="H211" i="9" s="1"/>
  <c r="I211" i="9" s="1"/>
  <c r="C211" i="9"/>
  <c r="K211" i="9" s="1"/>
  <c r="F210" i="9"/>
  <c r="E210" i="9"/>
  <c r="C210" i="9"/>
  <c r="K210" i="9" s="1"/>
  <c r="F209" i="9"/>
  <c r="H209" i="9" s="1"/>
  <c r="I209" i="9" s="1"/>
  <c r="E209" i="9"/>
  <c r="C209" i="9"/>
  <c r="K209" i="9" s="1"/>
  <c r="F208" i="9"/>
  <c r="H208" i="9" s="1"/>
  <c r="I208" i="9" s="1"/>
  <c r="C208" i="9"/>
  <c r="K208" i="9" s="1"/>
  <c r="F207" i="9"/>
  <c r="H207" i="9" s="1"/>
  <c r="I207" i="9" s="1"/>
  <c r="E207" i="9"/>
  <c r="C207" i="9"/>
  <c r="K207" i="9" s="1"/>
  <c r="F206" i="9"/>
  <c r="H206" i="9" s="1"/>
  <c r="I206" i="9" s="1"/>
  <c r="E206" i="9"/>
  <c r="C206" i="9"/>
  <c r="K206" i="9" s="1"/>
  <c r="F205" i="9"/>
  <c r="H205" i="9" s="1"/>
  <c r="I205" i="9" s="1"/>
  <c r="E205" i="9"/>
  <c r="C205" i="9"/>
  <c r="K205" i="9" s="1"/>
  <c r="F204" i="9"/>
  <c r="H204" i="9" s="1"/>
  <c r="I204" i="9" s="1"/>
  <c r="C204" i="9"/>
  <c r="K204" i="9" s="1"/>
  <c r="C203" i="9"/>
  <c r="B203" i="9"/>
  <c r="C202" i="9"/>
  <c r="B202" i="9"/>
  <c r="P199" i="9"/>
  <c r="O199" i="9"/>
  <c r="N199" i="9"/>
  <c r="M199" i="9"/>
  <c r="L199" i="9"/>
  <c r="D199" i="9"/>
  <c r="E196" i="9" s="1"/>
  <c r="H198" i="9"/>
  <c r="I198" i="9" s="1"/>
  <c r="F198" i="9"/>
  <c r="C198" i="9"/>
  <c r="K198" i="9" s="1"/>
  <c r="F197" i="9"/>
  <c r="H197" i="9" s="1"/>
  <c r="I197" i="9" s="1"/>
  <c r="C197" i="9"/>
  <c r="K197" i="9" s="1"/>
  <c r="F196" i="9"/>
  <c r="C196" i="9"/>
  <c r="K196" i="9" s="1"/>
  <c r="F195" i="9"/>
  <c r="H195" i="9" s="1"/>
  <c r="I195" i="9" s="1"/>
  <c r="E195" i="9"/>
  <c r="C195" i="9"/>
  <c r="K195" i="9" s="1"/>
  <c r="F194" i="9"/>
  <c r="H194" i="9" s="1"/>
  <c r="I194" i="9" s="1"/>
  <c r="C194" i="9"/>
  <c r="K194" i="9" s="1"/>
  <c r="F193" i="9"/>
  <c r="H193" i="9" s="1"/>
  <c r="I193" i="9" s="1"/>
  <c r="C193" i="9"/>
  <c r="K193" i="9" s="1"/>
  <c r="F192" i="9"/>
  <c r="H192" i="9" s="1"/>
  <c r="I192" i="9" s="1"/>
  <c r="E192" i="9"/>
  <c r="C192" i="9"/>
  <c r="K192" i="9" s="1"/>
  <c r="F191" i="9"/>
  <c r="H191" i="9" s="1"/>
  <c r="I191" i="9" s="1"/>
  <c r="C191" i="9"/>
  <c r="K191" i="9" s="1"/>
  <c r="F190" i="9"/>
  <c r="H190" i="9" s="1"/>
  <c r="I190" i="9" s="1"/>
  <c r="C190" i="9"/>
  <c r="K190" i="9" s="1"/>
  <c r="F189" i="9"/>
  <c r="C189" i="9"/>
  <c r="K189" i="9" s="1"/>
  <c r="C188" i="9"/>
  <c r="B188" i="9"/>
  <c r="C187" i="9"/>
  <c r="B187" i="9"/>
  <c r="P184" i="9"/>
  <c r="O184" i="9"/>
  <c r="N184" i="9"/>
  <c r="M184" i="9"/>
  <c r="L184" i="9"/>
  <c r="D184" i="9"/>
  <c r="E183" i="9" s="1"/>
  <c r="F183" i="9"/>
  <c r="H183" i="9" s="1"/>
  <c r="I183" i="9" s="1"/>
  <c r="C183" i="9"/>
  <c r="K183" i="9" s="1"/>
  <c r="F182" i="9"/>
  <c r="C182" i="9"/>
  <c r="K182" i="9" s="1"/>
  <c r="F181" i="9"/>
  <c r="H181" i="9" s="1"/>
  <c r="I181" i="9" s="1"/>
  <c r="E181" i="9"/>
  <c r="C181" i="9"/>
  <c r="K181" i="9" s="1"/>
  <c r="F180" i="9"/>
  <c r="H180" i="9" s="1"/>
  <c r="I180" i="9" s="1"/>
  <c r="C180" i="9"/>
  <c r="K180" i="9" s="1"/>
  <c r="K179" i="9"/>
  <c r="F179" i="9"/>
  <c r="H179" i="9" s="1"/>
  <c r="I179" i="9" s="1"/>
  <c r="C179" i="9"/>
  <c r="F178" i="9"/>
  <c r="H178" i="9" s="1"/>
  <c r="I178" i="9" s="1"/>
  <c r="E178" i="9"/>
  <c r="C178" i="9"/>
  <c r="K178" i="9" s="1"/>
  <c r="F177" i="9"/>
  <c r="H177" i="9" s="1"/>
  <c r="I177" i="9" s="1"/>
  <c r="E177" i="9"/>
  <c r="C177" i="9"/>
  <c r="K177" i="9" s="1"/>
  <c r="H176" i="9"/>
  <c r="I176" i="9" s="1"/>
  <c r="F176" i="9"/>
  <c r="C176" i="9"/>
  <c r="K176" i="9" s="1"/>
  <c r="F175" i="9"/>
  <c r="H175" i="9" s="1"/>
  <c r="I175" i="9" s="1"/>
  <c r="C175" i="9"/>
  <c r="K175" i="9" s="1"/>
  <c r="F174" i="9"/>
  <c r="E174" i="9"/>
  <c r="C174" i="9"/>
  <c r="K174" i="9" s="1"/>
  <c r="C173" i="9"/>
  <c r="B173" i="9"/>
  <c r="C172" i="9"/>
  <c r="B172" i="9"/>
  <c r="P169" i="9"/>
  <c r="O169" i="9"/>
  <c r="N169" i="9"/>
  <c r="M169" i="9"/>
  <c r="L169" i="9"/>
  <c r="D169" i="9"/>
  <c r="E166" i="9" s="1"/>
  <c r="F168" i="9"/>
  <c r="C168" i="9"/>
  <c r="K168" i="9" s="1"/>
  <c r="F167" i="9"/>
  <c r="H167" i="9" s="1"/>
  <c r="I167" i="9" s="1"/>
  <c r="E167" i="9"/>
  <c r="C167" i="9"/>
  <c r="K167" i="9" s="1"/>
  <c r="H166" i="9"/>
  <c r="I166" i="9" s="1"/>
  <c r="F166" i="9"/>
  <c r="C166" i="9"/>
  <c r="K166" i="9" s="1"/>
  <c r="F165" i="9"/>
  <c r="H165" i="9" s="1"/>
  <c r="I165" i="9" s="1"/>
  <c r="C165" i="9"/>
  <c r="K165" i="9" s="1"/>
  <c r="F164" i="9"/>
  <c r="H164" i="9" s="1"/>
  <c r="I164" i="9" s="1"/>
  <c r="E164" i="9"/>
  <c r="C164" i="9"/>
  <c r="K164" i="9" s="1"/>
  <c r="F163" i="9"/>
  <c r="H163" i="9" s="1"/>
  <c r="I163" i="9" s="1"/>
  <c r="C163" i="9"/>
  <c r="K163" i="9" s="1"/>
  <c r="F162" i="9"/>
  <c r="H162" i="9" s="1"/>
  <c r="I162" i="9" s="1"/>
  <c r="E162" i="9"/>
  <c r="C162" i="9"/>
  <c r="K162" i="9" s="1"/>
  <c r="F161" i="9"/>
  <c r="H161" i="9" s="1"/>
  <c r="I161" i="9" s="1"/>
  <c r="E161" i="9"/>
  <c r="C161" i="9"/>
  <c r="K161" i="9" s="1"/>
  <c r="F160" i="9"/>
  <c r="E160" i="9"/>
  <c r="C160" i="9"/>
  <c r="K160" i="9" s="1"/>
  <c r="H159" i="9"/>
  <c r="I159" i="9" s="1"/>
  <c r="F159" i="9"/>
  <c r="E159" i="9"/>
  <c r="C159" i="9"/>
  <c r="K159" i="9" s="1"/>
  <c r="C158" i="9"/>
  <c r="B158" i="9"/>
  <c r="C157" i="9"/>
  <c r="B157" i="9"/>
  <c r="P154" i="9"/>
  <c r="O154" i="9"/>
  <c r="N154" i="9"/>
  <c r="M154" i="9"/>
  <c r="L154" i="9"/>
  <c r="D154" i="9"/>
  <c r="E151" i="9" s="1"/>
  <c r="F153" i="9"/>
  <c r="H153" i="9" s="1"/>
  <c r="I153" i="9" s="1"/>
  <c r="E153" i="9"/>
  <c r="C153" i="9"/>
  <c r="K153" i="9" s="1"/>
  <c r="F152" i="9"/>
  <c r="H152" i="9" s="1"/>
  <c r="I152" i="9" s="1"/>
  <c r="C152" i="9"/>
  <c r="K152" i="9" s="1"/>
  <c r="F151" i="9"/>
  <c r="H151" i="9" s="1"/>
  <c r="I151" i="9" s="1"/>
  <c r="C151" i="9"/>
  <c r="K151" i="9" s="1"/>
  <c r="F150" i="9"/>
  <c r="H150" i="9" s="1"/>
  <c r="I150" i="9" s="1"/>
  <c r="E150" i="9"/>
  <c r="C150" i="9"/>
  <c r="K150" i="9" s="1"/>
  <c r="F149" i="9"/>
  <c r="H149" i="9" s="1"/>
  <c r="I149" i="9" s="1"/>
  <c r="E149" i="9"/>
  <c r="C149" i="9"/>
  <c r="K149" i="9" s="1"/>
  <c r="H148" i="9"/>
  <c r="I148" i="9" s="1"/>
  <c r="F148" i="9"/>
  <c r="E148" i="9"/>
  <c r="C148" i="9"/>
  <c r="K148" i="9" s="1"/>
  <c r="F147" i="9"/>
  <c r="H147" i="9" s="1"/>
  <c r="I147" i="9" s="1"/>
  <c r="E147" i="9"/>
  <c r="C147" i="9"/>
  <c r="K147" i="9" s="1"/>
  <c r="F146" i="9"/>
  <c r="E146" i="9"/>
  <c r="C146" i="9"/>
  <c r="K146" i="9" s="1"/>
  <c r="F145" i="9"/>
  <c r="H145" i="9" s="1"/>
  <c r="I145" i="9" s="1"/>
  <c r="E145" i="9"/>
  <c r="C145" i="9"/>
  <c r="K145" i="9" s="1"/>
  <c r="H144" i="9"/>
  <c r="I144" i="9" s="1"/>
  <c r="F144" i="9"/>
  <c r="E144" i="9"/>
  <c r="C144" i="9"/>
  <c r="K144" i="9" s="1"/>
  <c r="C143" i="9"/>
  <c r="B143" i="9"/>
  <c r="C142" i="9"/>
  <c r="B142" i="9"/>
  <c r="C27" i="9" s="1"/>
  <c r="P139" i="9"/>
  <c r="O139" i="9"/>
  <c r="N139" i="9"/>
  <c r="M139" i="9"/>
  <c r="L139" i="9"/>
  <c r="D139" i="9"/>
  <c r="E133" i="9" s="1"/>
  <c r="H138" i="9"/>
  <c r="I138" i="9" s="1"/>
  <c r="F138" i="9"/>
  <c r="C138" i="9"/>
  <c r="K138" i="9" s="1"/>
  <c r="F137" i="9"/>
  <c r="H137" i="9" s="1"/>
  <c r="I137" i="9" s="1"/>
  <c r="C137" i="9"/>
  <c r="K137" i="9" s="1"/>
  <c r="F136" i="9"/>
  <c r="H136" i="9" s="1"/>
  <c r="I136" i="9" s="1"/>
  <c r="E136" i="9"/>
  <c r="C136" i="9"/>
  <c r="K136" i="9" s="1"/>
  <c r="H135" i="9"/>
  <c r="I135" i="9" s="1"/>
  <c r="F135" i="9"/>
  <c r="C135" i="9"/>
  <c r="K135" i="9" s="1"/>
  <c r="F134" i="9"/>
  <c r="H134" i="9" s="1"/>
  <c r="I134" i="9" s="1"/>
  <c r="C134" i="9"/>
  <c r="K134" i="9" s="1"/>
  <c r="K133" i="9"/>
  <c r="F133" i="9"/>
  <c r="H133" i="9" s="1"/>
  <c r="I133" i="9" s="1"/>
  <c r="C133" i="9"/>
  <c r="F132" i="9"/>
  <c r="E132" i="9"/>
  <c r="C132" i="9"/>
  <c r="K132" i="9" s="1"/>
  <c r="F131" i="9"/>
  <c r="H131" i="9" s="1"/>
  <c r="I131" i="9" s="1"/>
  <c r="E131" i="9"/>
  <c r="C131" i="9"/>
  <c r="K131" i="9" s="1"/>
  <c r="F130" i="9"/>
  <c r="H130" i="9" s="1"/>
  <c r="I130" i="9" s="1"/>
  <c r="C130" i="9"/>
  <c r="K130" i="9" s="1"/>
  <c r="F129" i="9"/>
  <c r="H129" i="9" s="1"/>
  <c r="I129" i="9" s="1"/>
  <c r="C129" i="9"/>
  <c r="K129" i="9" s="1"/>
  <c r="C128" i="9"/>
  <c r="B128" i="9"/>
  <c r="L127" i="9"/>
  <c r="L142" i="9" s="1"/>
  <c r="L157" i="9" s="1"/>
  <c r="L172" i="9" s="1"/>
  <c r="L187" i="9" s="1"/>
  <c r="L202" i="9" s="1"/>
  <c r="L217" i="9" s="1"/>
  <c r="L232" i="9" s="1"/>
  <c r="L247" i="9" s="1"/>
  <c r="F127" i="9"/>
  <c r="F142" i="9" s="1"/>
  <c r="F157" i="9" s="1"/>
  <c r="F172" i="9" s="1"/>
  <c r="F187" i="9" s="1"/>
  <c r="F202" i="9" s="1"/>
  <c r="F217" i="9" s="1"/>
  <c r="F232" i="9" s="1"/>
  <c r="F247" i="9" s="1"/>
  <c r="D127" i="9"/>
  <c r="D142" i="9" s="1"/>
  <c r="D157" i="9" s="1"/>
  <c r="D172" i="9" s="1"/>
  <c r="D187" i="9" s="1"/>
  <c r="D202" i="9" s="1"/>
  <c r="D217" i="9" s="1"/>
  <c r="D232" i="9" s="1"/>
  <c r="D247" i="9" s="1"/>
  <c r="C127" i="9"/>
  <c r="B127" i="9"/>
  <c r="P124" i="9"/>
  <c r="O124" i="9"/>
  <c r="N124" i="9"/>
  <c r="M124" i="9"/>
  <c r="L124" i="9"/>
  <c r="D124" i="9"/>
  <c r="E122" i="9" s="1"/>
  <c r="F123" i="9"/>
  <c r="C123" i="9"/>
  <c r="K123" i="9" s="1"/>
  <c r="K122" i="9"/>
  <c r="I122" i="9"/>
  <c r="F122" i="9"/>
  <c r="H122" i="9" s="1"/>
  <c r="C122" i="9"/>
  <c r="F121" i="9"/>
  <c r="H121" i="9" s="1"/>
  <c r="I121" i="9" s="1"/>
  <c r="C121" i="9"/>
  <c r="K121" i="9" s="1"/>
  <c r="H120" i="9"/>
  <c r="I120" i="9" s="1"/>
  <c r="F120" i="9"/>
  <c r="C120" i="9"/>
  <c r="K120" i="9" s="1"/>
  <c r="F119" i="9"/>
  <c r="H119" i="9" s="1"/>
  <c r="I119" i="9" s="1"/>
  <c r="C119" i="9"/>
  <c r="K119" i="9" s="1"/>
  <c r="F118" i="9"/>
  <c r="C118" i="9"/>
  <c r="K118" i="9" s="1"/>
  <c r="H117" i="9"/>
  <c r="I117" i="9" s="1"/>
  <c r="F117" i="9"/>
  <c r="E117" i="9"/>
  <c r="C117" i="9"/>
  <c r="K117" i="9" s="1"/>
  <c r="H116" i="9"/>
  <c r="I116" i="9" s="1"/>
  <c r="F116" i="9"/>
  <c r="C116" i="9"/>
  <c r="K116" i="9" s="1"/>
  <c r="K115" i="9"/>
  <c r="F115" i="9"/>
  <c r="C115" i="9"/>
  <c r="I114" i="9"/>
  <c r="F114" i="9"/>
  <c r="H114" i="9" s="1"/>
  <c r="E114" i="9"/>
  <c r="C114" i="9"/>
  <c r="K114" i="9" s="1"/>
  <c r="L128" i="9"/>
  <c r="L143" i="9" s="1"/>
  <c r="L158" i="9" s="1"/>
  <c r="L173" i="9" s="1"/>
  <c r="L188" i="9" s="1"/>
  <c r="L203" i="9" s="1"/>
  <c r="L218" i="9" s="1"/>
  <c r="L233" i="9" s="1"/>
  <c r="L248" i="9" s="1"/>
  <c r="C113" i="9"/>
  <c r="B113" i="9"/>
  <c r="C112" i="9"/>
  <c r="B112" i="9"/>
  <c r="C25" i="9" s="1"/>
  <c r="B100" i="9"/>
  <c r="B90" i="9"/>
  <c r="D89" i="9"/>
  <c r="D99" i="9" s="1"/>
  <c r="B80" i="9"/>
  <c r="D79" i="9"/>
  <c r="B70" i="9"/>
  <c r="F69" i="9"/>
  <c r="F79" i="9" s="1"/>
  <c r="F89" i="9" s="1"/>
  <c r="F99" i="9" s="1"/>
  <c r="D69" i="9"/>
  <c r="B60" i="9"/>
  <c r="F54" i="9"/>
  <c r="G53" i="9" s="1"/>
  <c r="D54" i="9"/>
  <c r="H54" i="9" s="1"/>
  <c r="I53" i="9"/>
  <c r="H53" i="9"/>
  <c r="E53" i="9"/>
  <c r="C53" i="9"/>
  <c r="I52" i="9"/>
  <c r="H52" i="9"/>
  <c r="G52" i="9"/>
  <c r="E52" i="9"/>
  <c r="C52" i="9"/>
  <c r="I51" i="9"/>
  <c r="H51" i="9"/>
  <c r="E51" i="9"/>
  <c r="C51" i="9"/>
  <c r="I50" i="9"/>
  <c r="H50" i="9"/>
  <c r="C50" i="9"/>
  <c r="I49" i="9"/>
  <c r="H49" i="9"/>
  <c r="G49" i="9"/>
  <c r="C49" i="9"/>
  <c r="I48" i="9"/>
  <c r="H48" i="9"/>
  <c r="E48" i="9"/>
  <c r="C48" i="9"/>
  <c r="I47" i="9"/>
  <c r="H47" i="9"/>
  <c r="G47" i="9"/>
  <c r="E47" i="9"/>
  <c r="C47" i="9"/>
  <c r="I46" i="9"/>
  <c r="H46" i="9"/>
  <c r="G46" i="9"/>
  <c r="E46" i="9"/>
  <c r="C46" i="9"/>
  <c r="I45" i="9"/>
  <c r="H45" i="9"/>
  <c r="G45" i="9"/>
  <c r="C45" i="9"/>
  <c r="I44" i="9"/>
  <c r="H44" i="9"/>
  <c r="E44" i="9"/>
  <c r="C44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D26" i="9"/>
  <c r="C26" i="9"/>
  <c r="D25" i="9"/>
  <c r="F19" i="9"/>
  <c r="F8" i="9" s="1"/>
  <c r="O5" i="9" s="1"/>
  <c r="D19" i="9"/>
  <c r="D8" i="9" s="1"/>
  <c r="F18" i="9"/>
  <c r="D18" i="9"/>
  <c r="F17" i="9"/>
  <c r="F7" i="9" s="1"/>
  <c r="O7" i="9" s="1"/>
  <c r="D17" i="9"/>
  <c r="D7" i="9" s="1"/>
  <c r="K7" i="9" s="1"/>
  <c r="D15" i="9"/>
  <c r="G5" i="9"/>
  <c r="F5" i="9"/>
  <c r="D5" i="9"/>
  <c r="P259" i="8"/>
  <c r="O259" i="8"/>
  <c r="N259" i="8"/>
  <c r="M259" i="8"/>
  <c r="L259" i="8"/>
  <c r="D259" i="8"/>
  <c r="E253" i="8" s="1"/>
  <c r="F258" i="8"/>
  <c r="H258" i="8" s="1"/>
  <c r="I258" i="8" s="1"/>
  <c r="C258" i="8"/>
  <c r="K258" i="8" s="1"/>
  <c r="F257" i="8"/>
  <c r="H257" i="8" s="1"/>
  <c r="I257" i="8" s="1"/>
  <c r="C257" i="8"/>
  <c r="K257" i="8" s="1"/>
  <c r="F256" i="8"/>
  <c r="H256" i="8" s="1"/>
  <c r="I256" i="8" s="1"/>
  <c r="E256" i="8"/>
  <c r="C256" i="8"/>
  <c r="K256" i="8" s="1"/>
  <c r="F255" i="8"/>
  <c r="H255" i="8" s="1"/>
  <c r="I255" i="8" s="1"/>
  <c r="C255" i="8"/>
  <c r="K255" i="8" s="1"/>
  <c r="H254" i="8"/>
  <c r="I254" i="8" s="1"/>
  <c r="F254" i="8"/>
  <c r="C254" i="8"/>
  <c r="K254" i="8" s="1"/>
  <c r="F253" i="8"/>
  <c r="H253" i="8" s="1"/>
  <c r="I253" i="8" s="1"/>
  <c r="C253" i="8"/>
  <c r="K253" i="8" s="1"/>
  <c r="F252" i="8"/>
  <c r="E252" i="8"/>
  <c r="C252" i="8"/>
  <c r="K252" i="8" s="1"/>
  <c r="H251" i="8"/>
  <c r="I251" i="8" s="1"/>
  <c r="F251" i="8"/>
  <c r="E251" i="8"/>
  <c r="C251" i="8"/>
  <c r="K251" i="8" s="1"/>
  <c r="H250" i="8"/>
  <c r="I250" i="8" s="1"/>
  <c r="F250" i="8"/>
  <c r="C250" i="8"/>
  <c r="K250" i="8" s="1"/>
  <c r="F249" i="8"/>
  <c r="H249" i="8" s="1"/>
  <c r="I249" i="8" s="1"/>
  <c r="C249" i="8"/>
  <c r="K249" i="8" s="1"/>
  <c r="C248" i="8"/>
  <c r="B248" i="8"/>
  <c r="C247" i="8"/>
  <c r="B247" i="8"/>
  <c r="P244" i="8"/>
  <c r="O244" i="8"/>
  <c r="N244" i="8"/>
  <c r="M244" i="8"/>
  <c r="L244" i="8"/>
  <c r="D244" i="8"/>
  <c r="F243" i="8"/>
  <c r="H243" i="8" s="1"/>
  <c r="I243" i="8" s="1"/>
  <c r="C243" i="8"/>
  <c r="K243" i="8" s="1"/>
  <c r="F242" i="8"/>
  <c r="H242" i="8" s="1"/>
  <c r="I242" i="8" s="1"/>
  <c r="C242" i="8"/>
  <c r="K242" i="8" s="1"/>
  <c r="H241" i="8"/>
  <c r="I241" i="8" s="1"/>
  <c r="F241" i="8"/>
  <c r="C241" i="8"/>
  <c r="K241" i="8" s="1"/>
  <c r="H240" i="8"/>
  <c r="I240" i="8" s="1"/>
  <c r="F240" i="8"/>
  <c r="C240" i="8"/>
  <c r="K240" i="8" s="1"/>
  <c r="F239" i="8"/>
  <c r="H239" i="8" s="1"/>
  <c r="I239" i="8" s="1"/>
  <c r="C239" i="8"/>
  <c r="K239" i="8" s="1"/>
  <c r="F238" i="8"/>
  <c r="C238" i="8"/>
  <c r="K238" i="8" s="1"/>
  <c r="H237" i="8"/>
  <c r="I237" i="8" s="1"/>
  <c r="F237" i="8"/>
  <c r="C237" i="8"/>
  <c r="K237" i="8" s="1"/>
  <c r="H236" i="8"/>
  <c r="I236" i="8" s="1"/>
  <c r="F236" i="8"/>
  <c r="C236" i="8"/>
  <c r="K236" i="8" s="1"/>
  <c r="F235" i="8"/>
  <c r="H235" i="8" s="1"/>
  <c r="I235" i="8" s="1"/>
  <c r="C235" i="8"/>
  <c r="K235" i="8" s="1"/>
  <c r="K234" i="8"/>
  <c r="F234" i="8"/>
  <c r="H234" i="8" s="1"/>
  <c r="I234" i="8" s="1"/>
  <c r="C234" i="8"/>
  <c r="C233" i="8"/>
  <c r="B233" i="8"/>
  <c r="C232" i="8"/>
  <c r="B232" i="8"/>
  <c r="C33" i="8" s="1"/>
  <c r="P229" i="8"/>
  <c r="O229" i="8"/>
  <c r="N229" i="8"/>
  <c r="M229" i="8"/>
  <c r="L229" i="8"/>
  <c r="D229" i="8"/>
  <c r="E225" i="8" s="1"/>
  <c r="F228" i="8"/>
  <c r="H228" i="8" s="1"/>
  <c r="I228" i="8" s="1"/>
  <c r="C228" i="8"/>
  <c r="K228" i="8" s="1"/>
  <c r="I227" i="8"/>
  <c r="H227" i="8"/>
  <c r="F227" i="8"/>
  <c r="E227" i="8"/>
  <c r="C227" i="8"/>
  <c r="K227" i="8" s="1"/>
  <c r="H226" i="8"/>
  <c r="I226" i="8" s="1"/>
  <c r="F226" i="8"/>
  <c r="C226" i="8"/>
  <c r="K226" i="8" s="1"/>
  <c r="F225" i="8"/>
  <c r="H225" i="8" s="1"/>
  <c r="I225" i="8" s="1"/>
  <c r="C225" i="8"/>
  <c r="K225" i="8" s="1"/>
  <c r="F224" i="8"/>
  <c r="E224" i="8"/>
  <c r="C224" i="8"/>
  <c r="K224" i="8" s="1"/>
  <c r="F223" i="8"/>
  <c r="H223" i="8" s="1"/>
  <c r="I223" i="8" s="1"/>
  <c r="E223" i="8"/>
  <c r="C223" i="8"/>
  <c r="K223" i="8" s="1"/>
  <c r="H222" i="8"/>
  <c r="I222" i="8" s="1"/>
  <c r="F222" i="8"/>
  <c r="E222" i="8"/>
  <c r="C222" i="8"/>
  <c r="K222" i="8" s="1"/>
  <c r="F221" i="8"/>
  <c r="H221" i="8" s="1"/>
  <c r="I221" i="8" s="1"/>
  <c r="E221" i="8"/>
  <c r="C221" i="8"/>
  <c r="K221" i="8" s="1"/>
  <c r="F220" i="8"/>
  <c r="H220" i="8" s="1"/>
  <c r="I220" i="8" s="1"/>
  <c r="E220" i="8"/>
  <c r="C220" i="8"/>
  <c r="K220" i="8" s="1"/>
  <c r="F219" i="8"/>
  <c r="F229" i="8" s="1"/>
  <c r="G225" i="8" s="1"/>
  <c r="E219" i="8"/>
  <c r="C219" i="8"/>
  <c r="K219" i="8" s="1"/>
  <c r="C218" i="8"/>
  <c r="B218" i="8"/>
  <c r="C217" i="8"/>
  <c r="B217" i="8"/>
  <c r="C32" i="8" s="1"/>
  <c r="P214" i="8"/>
  <c r="O214" i="8"/>
  <c r="N214" i="8"/>
  <c r="M214" i="8"/>
  <c r="L214" i="8"/>
  <c r="D214" i="8"/>
  <c r="E211" i="8" s="1"/>
  <c r="H213" i="8"/>
  <c r="I213" i="8" s="1"/>
  <c r="F213" i="8"/>
  <c r="E213" i="8"/>
  <c r="C213" i="8"/>
  <c r="K213" i="8" s="1"/>
  <c r="H212" i="8"/>
  <c r="I212" i="8" s="1"/>
  <c r="F212" i="8"/>
  <c r="C212" i="8"/>
  <c r="K212" i="8" s="1"/>
  <c r="F211" i="8"/>
  <c r="H211" i="8" s="1"/>
  <c r="I211" i="8" s="1"/>
  <c r="C211" i="8"/>
  <c r="K211" i="8" s="1"/>
  <c r="F210" i="8"/>
  <c r="E210" i="8"/>
  <c r="C210" i="8"/>
  <c r="K210" i="8" s="1"/>
  <c r="H209" i="8"/>
  <c r="I209" i="8" s="1"/>
  <c r="F209" i="8"/>
  <c r="E209" i="8"/>
  <c r="C209" i="8"/>
  <c r="K209" i="8" s="1"/>
  <c r="H208" i="8"/>
  <c r="I208" i="8" s="1"/>
  <c r="F208" i="8"/>
  <c r="E208" i="8"/>
  <c r="C208" i="8"/>
  <c r="K208" i="8" s="1"/>
  <c r="F207" i="8"/>
  <c r="H207" i="8" s="1"/>
  <c r="I207" i="8" s="1"/>
  <c r="C207" i="8"/>
  <c r="K207" i="8" s="1"/>
  <c r="F206" i="8"/>
  <c r="H206" i="8" s="1"/>
  <c r="I206" i="8" s="1"/>
  <c r="E206" i="8"/>
  <c r="C206" i="8"/>
  <c r="K206" i="8" s="1"/>
  <c r="H205" i="8"/>
  <c r="I205" i="8" s="1"/>
  <c r="F205" i="8"/>
  <c r="C205" i="8"/>
  <c r="K205" i="8" s="1"/>
  <c r="F204" i="8"/>
  <c r="H204" i="8" s="1"/>
  <c r="I204" i="8" s="1"/>
  <c r="C204" i="8"/>
  <c r="K204" i="8" s="1"/>
  <c r="C203" i="8"/>
  <c r="B203" i="8"/>
  <c r="C202" i="8"/>
  <c r="B202" i="8"/>
  <c r="P199" i="8"/>
  <c r="O199" i="8"/>
  <c r="N199" i="8"/>
  <c r="M199" i="8"/>
  <c r="L199" i="8"/>
  <c r="D199" i="8"/>
  <c r="E192" i="8" s="1"/>
  <c r="F198" i="8"/>
  <c r="H198" i="8" s="1"/>
  <c r="I198" i="8" s="1"/>
  <c r="C198" i="8"/>
  <c r="K198" i="8" s="1"/>
  <c r="F197" i="8"/>
  <c r="H197" i="8" s="1"/>
  <c r="I197" i="8" s="1"/>
  <c r="C197" i="8"/>
  <c r="K197" i="8" s="1"/>
  <c r="F196" i="8"/>
  <c r="C196" i="8"/>
  <c r="K196" i="8" s="1"/>
  <c r="H195" i="8"/>
  <c r="I195" i="8" s="1"/>
  <c r="F195" i="8"/>
  <c r="C195" i="8"/>
  <c r="K195" i="8" s="1"/>
  <c r="F194" i="8"/>
  <c r="H194" i="8" s="1"/>
  <c r="I194" i="8" s="1"/>
  <c r="C194" i="8"/>
  <c r="K194" i="8" s="1"/>
  <c r="F193" i="8"/>
  <c r="C193" i="8"/>
  <c r="K193" i="8" s="1"/>
  <c r="F192" i="8"/>
  <c r="H192" i="8" s="1"/>
  <c r="I192" i="8" s="1"/>
  <c r="C192" i="8"/>
  <c r="K192" i="8" s="1"/>
  <c r="H191" i="8"/>
  <c r="I191" i="8" s="1"/>
  <c r="F191" i="8"/>
  <c r="C191" i="8"/>
  <c r="K191" i="8" s="1"/>
  <c r="H190" i="8"/>
  <c r="I190" i="8" s="1"/>
  <c r="F190" i="8"/>
  <c r="C190" i="8"/>
  <c r="K190" i="8" s="1"/>
  <c r="K189" i="8"/>
  <c r="F189" i="8"/>
  <c r="C189" i="8"/>
  <c r="C188" i="8"/>
  <c r="B188" i="8"/>
  <c r="C187" i="8"/>
  <c r="B187" i="8"/>
  <c r="P184" i="8"/>
  <c r="O184" i="8"/>
  <c r="N184" i="8"/>
  <c r="M184" i="8"/>
  <c r="L184" i="8"/>
  <c r="D184" i="8"/>
  <c r="E183" i="8" s="1"/>
  <c r="F183" i="8"/>
  <c r="H183" i="8" s="1"/>
  <c r="I183" i="8" s="1"/>
  <c r="C183" i="8"/>
  <c r="K183" i="8" s="1"/>
  <c r="F182" i="8"/>
  <c r="E182" i="8"/>
  <c r="C182" i="8"/>
  <c r="K182" i="8" s="1"/>
  <c r="H181" i="8"/>
  <c r="I181" i="8" s="1"/>
  <c r="F181" i="8"/>
  <c r="E181" i="8"/>
  <c r="C181" i="8"/>
  <c r="K181" i="8" s="1"/>
  <c r="H180" i="8"/>
  <c r="I180" i="8" s="1"/>
  <c r="F180" i="8"/>
  <c r="C180" i="8"/>
  <c r="K180" i="8" s="1"/>
  <c r="F179" i="8"/>
  <c r="C179" i="8"/>
  <c r="K179" i="8" s="1"/>
  <c r="F178" i="8"/>
  <c r="H178" i="8" s="1"/>
  <c r="I178" i="8" s="1"/>
  <c r="E178" i="8"/>
  <c r="C178" i="8"/>
  <c r="K178" i="8" s="1"/>
  <c r="F177" i="8"/>
  <c r="H177" i="8" s="1"/>
  <c r="I177" i="8" s="1"/>
  <c r="E177" i="8"/>
  <c r="C177" i="8"/>
  <c r="K177" i="8" s="1"/>
  <c r="F176" i="8"/>
  <c r="H176" i="8" s="1"/>
  <c r="I176" i="8" s="1"/>
  <c r="C176" i="8"/>
  <c r="K176" i="8" s="1"/>
  <c r="F175" i="8"/>
  <c r="H175" i="8" s="1"/>
  <c r="I175" i="8" s="1"/>
  <c r="C175" i="8"/>
  <c r="K175" i="8" s="1"/>
  <c r="F174" i="8"/>
  <c r="E174" i="8"/>
  <c r="C174" i="8"/>
  <c r="K174" i="8" s="1"/>
  <c r="C173" i="8"/>
  <c r="B173" i="8"/>
  <c r="C172" i="8"/>
  <c r="B172" i="8"/>
  <c r="C29" i="8" s="1"/>
  <c r="P169" i="8"/>
  <c r="O169" i="8"/>
  <c r="N169" i="8"/>
  <c r="M169" i="8"/>
  <c r="L169" i="8"/>
  <c r="D169" i="8"/>
  <c r="E166" i="8" s="1"/>
  <c r="F168" i="8"/>
  <c r="C168" i="8"/>
  <c r="K168" i="8" s="1"/>
  <c r="F167" i="8"/>
  <c r="H167" i="8" s="1"/>
  <c r="I167" i="8" s="1"/>
  <c r="C167" i="8"/>
  <c r="K167" i="8" s="1"/>
  <c r="H166" i="8"/>
  <c r="I166" i="8" s="1"/>
  <c r="F166" i="8"/>
  <c r="C166" i="8"/>
  <c r="K166" i="8" s="1"/>
  <c r="F165" i="8"/>
  <c r="C165" i="8"/>
  <c r="K165" i="8" s="1"/>
  <c r="F164" i="8"/>
  <c r="H164" i="8" s="1"/>
  <c r="I164" i="8" s="1"/>
  <c r="E164" i="8"/>
  <c r="C164" i="8"/>
  <c r="K164" i="8" s="1"/>
  <c r="F163" i="8"/>
  <c r="H163" i="8" s="1"/>
  <c r="I163" i="8" s="1"/>
  <c r="C163" i="8"/>
  <c r="K163" i="8" s="1"/>
  <c r="F162" i="8"/>
  <c r="H162" i="8" s="1"/>
  <c r="I162" i="8" s="1"/>
  <c r="E162" i="8"/>
  <c r="C162" i="8"/>
  <c r="K162" i="8" s="1"/>
  <c r="F161" i="8"/>
  <c r="H161" i="8" s="1"/>
  <c r="I161" i="8" s="1"/>
  <c r="C161" i="8"/>
  <c r="K161" i="8" s="1"/>
  <c r="F160" i="8"/>
  <c r="C160" i="8"/>
  <c r="K160" i="8" s="1"/>
  <c r="H159" i="8"/>
  <c r="I159" i="8" s="1"/>
  <c r="F159" i="8"/>
  <c r="C159" i="8"/>
  <c r="K159" i="8" s="1"/>
  <c r="C158" i="8"/>
  <c r="B158" i="8"/>
  <c r="C157" i="8"/>
  <c r="B157" i="8"/>
  <c r="P154" i="8"/>
  <c r="O154" i="8"/>
  <c r="N154" i="8"/>
  <c r="M154" i="8"/>
  <c r="L154" i="8"/>
  <c r="D154" i="8"/>
  <c r="E151" i="8" s="1"/>
  <c r="F153" i="8"/>
  <c r="H153" i="8" s="1"/>
  <c r="I153" i="8" s="1"/>
  <c r="E153" i="8"/>
  <c r="C153" i="8"/>
  <c r="K153" i="8" s="1"/>
  <c r="F152" i="8"/>
  <c r="H152" i="8" s="1"/>
  <c r="I152" i="8" s="1"/>
  <c r="C152" i="8"/>
  <c r="K152" i="8" s="1"/>
  <c r="K151" i="8"/>
  <c r="F151" i="8"/>
  <c r="C151" i="8"/>
  <c r="F150" i="8"/>
  <c r="H150" i="8" s="1"/>
  <c r="I150" i="8" s="1"/>
  <c r="C150" i="8"/>
  <c r="K150" i="8" s="1"/>
  <c r="H149" i="8"/>
  <c r="I149" i="8" s="1"/>
  <c r="F149" i="8"/>
  <c r="E149" i="8"/>
  <c r="C149" i="8"/>
  <c r="K149" i="8" s="1"/>
  <c r="F148" i="8"/>
  <c r="H148" i="8" s="1"/>
  <c r="I148" i="8" s="1"/>
  <c r="C148" i="8"/>
  <c r="K148" i="8" s="1"/>
  <c r="F147" i="8"/>
  <c r="H147" i="8" s="1"/>
  <c r="I147" i="8" s="1"/>
  <c r="C147" i="8"/>
  <c r="K147" i="8" s="1"/>
  <c r="F146" i="8"/>
  <c r="E146" i="8"/>
  <c r="C146" i="8"/>
  <c r="K146" i="8" s="1"/>
  <c r="H145" i="8"/>
  <c r="I145" i="8" s="1"/>
  <c r="F145" i="8"/>
  <c r="E145" i="8"/>
  <c r="C145" i="8"/>
  <c r="K145" i="8" s="1"/>
  <c r="H144" i="8"/>
  <c r="I144" i="8" s="1"/>
  <c r="F144" i="8"/>
  <c r="E144" i="8"/>
  <c r="C144" i="8"/>
  <c r="K144" i="8" s="1"/>
  <c r="C143" i="8"/>
  <c r="B143" i="8"/>
  <c r="C142" i="8"/>
  <c r="B142" i="8"/>
  <c r="P139" i="8"/>
  <c r="O139" i="8"/>
  <c r="N139" i="8"/>
  <c r="M139" i="8"/>
  <c r="L139" i="8"/>
  <c r="D139" i="8"/>
  <c r="E131" i="8" s="1"/>
  <c r="H138" i="8"/>
  <c r="I138" i="8" s="1"/>
  <c r="F138" i="8"/>
  <c r="C138" i="8"/>
  <c r="K138" i="8" s="1"/>
  <c r="F137" i="8"/>
  <c r="C137" i="8"/>
  <c r="K137" i="8" s="1"/>
  <c r="F136" i="8"/>
  <c r="H136" i="8" s="1"/>
  <c r="I136" i="8" s="1"/>
  <c r="C136" i="8"/>
  <c r="K136" i="8" s="1"/>
  <c r="H135" i="8"/>
  <c r="I135" i="8" s="1"/>
  <c r="F135" i="8"/>
  <c r="C135" i="8"/>
  <c r="K135" i="8" s="1"/>
  <c r="F134" i="8"/>
  <c r="H134" i="8" s="1"/>
  <c r="I134" i="8" s="1"/>
  <c r="C134" i="8"/>
  <c r="K134" i="8" s="1"/>
  <c r="F133" i="8"/>
  <c r="H133" i="8" s="1"/>
  <c r="I133" i="8" s="1"/>
  <c r="C133" i="8"/>
  <c r="K133" i="8" s="1"/>
  <c r="F132" i="8"/>
  <c r="C132" i="8"/>
  <c r="K132" i="8" s="1"/>
  <c r="F131" i="8"/>
  <c r="H131" i="8" s="1"/>
  <c r="I131" i="8" s="1"/>
  <c r="C131" i="8"/>
  <c r="K131" i="8" s="1"/>
  <c r="F130" i="8"/>
  <c r="H130" i="8" s="1"/>
  <c r="I130" i="8" s="1"/>
  <c r="C130" i="8"/>
  <c r="K130" i="8" s="1"/>
  <c r="F129" i="8"/>
  <c r="H129" i="8" s="1"/>
  <c r="I129" i="8" s="1"/>
  <c r="C129" i="8"/>
  <c r="K129" i="8" s="1"/>
  <c r="C128" i="8"/>
  <c r="B128" i="8"/>
  <c r="L127" i="8"/>
  <c r="L142" i="8" s="1"/>
  <c r="L157" i="8" s="1"/>
  <c r="L172" i="8" s="1"/>
  <c r="L187" i="8" s="1"/>
  <c r="L202" i="8" s="1"/>
  <c r="L217" i="8" s="1"/>
  <c r="L232" i="8" s="1"/>
  <c r="L247" i="8" s="1"/>
  <c r="F127" i="8"/>
  <c r="F142" i="8" s="1"/>
  <c r="F157" i="8" s="1"/>
  <c r="F172" i="8" s="1"/>
  <c r="F187" i="8" s="1"/>
  <c r="F202" i="8" s="1"/>
  <c r="F217" i="8" s="1"/>
  <c r="F232" i="8" s="1"/>
  <c r="F247" i="8" s="1"/>
  <c r="D127" i="8"/>
  <c r="D142" i="8" s="1"/>
  <c r="D157" i="8" s="1"/>
  <c r="D172" i="8" s="1"/>
  <c r="D187" i="8" s="1"/>
  <c r="D202" i="8" s="1"/>
  <c r="D217" i="8" s="1"/>
  <c r="D232" i="8" s="1"/>
  <c r="D247" i="8" s="1"/>
  <c r="C127" i="8"/>
  <c r="B127" i="8"/>
  <c r="C26" i="8" s="1"/>
  <c r="P124" i="8"/>
  <c r="O124" i="8"/>
  <c r="N124" i="8"/>
  <c r="M124" i="8"/>
  <c r="L124" i="8"/>
  <c r="D124" i="8"/>
  <c r="E122" i="8" s="1"/>
  <c r="K123" i="8"/>
  <c r="F123" i="8"/>
  <c r="H123" i="8" s="1"/>
  <c r="I123" i="8" s="1"/>
  <c r="C123" i="8"/>
  <c r="F122" i="8"/>
  <c r="C122" i="8"/>
  <c r="K122" i="8" s="1"/>
  <c r="F121" i="8"/>
  <c r="H121" i="8" s="1"/>
  <c r="I121" i="8" s="1"/>
  <c r="C121" i="8"/>
  <c r="K121" i="8" s="1"/>
  <c r="F120" i="8"/>
  <c r="H120" i="8" s="1"/>
  <c r="I120" i="8" s="1"/>
  <c r="C120" i="8"/>
  <c r="K120" i="8" s="1"/>
  <c r="F119" i="8"/>
  <c r="H119" i="8" s="1"/>
  <c r="I119" i="8" s="1"/>
  <c r="C119" i="8"/>
  <c r="K119" i="8" s="1"/>
  <c r="F118" i="8"/>
  <c r="C118" i="8"/>
  <c r="K118" i="8" s="1"/>
  <c r="H117" i="8"/>
  <c r="I117" i="8" s="1"/>
  <c r="F117" i="8"/>
  <c r="C117" i="8"/>
  <c r="K117" i="8" s="1"/>
  <c r="F116" i="8"/>
  <c r="H116" i="8" s="1"/>
  <c r="I116" i="8" s="1"/>
  <c r="C116" i="8"/>
  <c r="K116" i="8" s="1"/>
  <c r="F115" i="8"/>
  <c r="H115" i="8" s="1"/>
  <c r="I115" i="8" s="1"/>
  <c r="C115" i="8"/>
  <c r="K115" i="8" s="1"/>
  <c r="F114" i="8"/>
  <c r="C114" i="8"/>
  <c r="K114" i="8" s="1"/>
  <c r="L128" i="8"/>
  <c r="L143" i="8" s="1"/>
  <c r="L158" i="8" s="1"/>
  <c r="L173" i="8" s="1"/>
  <c r="L188" i="8" s="1"/>
  <c r="L203" i="8" s="1"/>
  <c r="L218" i="8" s="1"/>
  <c r="L233" i="8" s="1"/>
  <c r="L248" i="8" s="1"/>
  <c r="C113" i="8"/>
  <c r="B113" i="8"/>
  <c r="M112" i="8"/>
  <c r="C112" i="8"/>
  <c r="B112" i="8"/>
  <c r="B100" i="8"/>
  <c r="B90" i="8"/>
  <c r="B80" i="8"/>
  <c r="B70" i="8"/>
  <c r="F69" i="8"/>
  <c r="F79" i="8" s="1"/>
  <c r="F89" i="8" s="1"/>
  <c r="F99" i="8" s="1"/>
  <c r="D69" i="8"/>
  <c r="D79" i="8" s="1"/>
  <c r="D89" i="8" s="1"/>
  <c r="D99" i="8" s="1"/>
  <c r="B60" i="8"/>
  <c r="F54" i="8"/>
  <c r="G46" i="8" s="1"/>
  <c r="D54" i="8"/>
  <c r="H54" i="8" s="1"/>
  <c r="I53" i="8"/>
  <c r="H53" i="8"/>
  <c r="G53" i="8"/>
  <c r="C53" i="8"/>
  <c r="I52" i="8"/>
  <c r="H52" i="8"/>
  <c r="G52" i="8"/>
  <c r="C52" i="8"/>
  <c r="I51" i="8"/>
  <c r="H51" i="8"/>
  <c r="G51" i="8"/>
  <c r="C51" i="8"/>
  <c r="I50" i="8"/>
  <c r="H50" i="8"/>
  <c r="G50" i="8"/>
  <c r="C50" i="8"/>
  <c r="I49" i="8"/>
  <c r="H49" i="8"/>
  <c r="G49" i="8"/>
  <c r="C49" i="8"/>
  <c r="I48" i="8"/>
  <c r="H48" i="8"/>
  <c r="G48" i="8"/>
  <c r="C48" i="8"/>
  <c r="I47" i="8"/>
  <c r="H47" i="8"/>
  <c r="G47" i="8"/>
  <c r="C47" i="8"/>
  <c r="I46" i="8"/>
  <c r="H46" i="8"/>
  <c r="C46" i="8"/>
  <c r="I45" i="8"/>
  <c r="H45" i="8"/>
  <c r="G45" i="8"/>
  <c r="C45" i="8"/>
  <c r="I44" i="8"/>
  <c r="H44" i="8"/>
  <c r="G44" i="8"/>
  <c r="C44" i="8"/>
  <c r="D34" i="8"/>
  <c r="C34" i="8"/>
  <c r="D33" i="8"/>
  <c r="F32" i="8"/>
  <c r="H32" i="8" s="1"/>
  <c r="I32" i="8" s="1"/>
  <c r="D32" i="8"/>
  <c r="D31" i="8"/>
  <c r="C31" i="8"/>
  <c r="D30" i="8"/>
  <c r="C30" i="8"/>
  <c r="D29" i="8"/>
  <c r="D28" i="8"/>
  <c r="C28" i="8"/>
  <c r="D27" i="8"/>
  <c r="C27" i="8"/>
  <c r="C25" i="8"/>
  <c r="F19" i="8"/>
  <c r="F8" i="8" s="1"/>
  <c r="D19" i="8"/>
  <c r="D8" i="8" s="1"/>
  <c r="F18" i="8"/>
  <c r="D18" i="8"/>
  <c r="F17" i="8"/>
  <c r="F7" i="8" s="1"/>
  <c r="O7" i="8" s="1"/>
  <c r="D17" i="8"/>
  <c r="D7" i="8" s="1"/>
  <c r="K7" i="8" s="1"/>
  <c r="D15" i="8"/>
  <c r="F5" i="8"/>
  <c r="P259" i="7"/>
  <c r="O259" i="7"/>
  <c r="N259" i="7"/>
  <c r="M259" i="7"/>
  <c r="L259" i="7"/>
  <c r="D259" i="7"/>
  <c r="E253" i="7" s="1"/>
  <c r="F258" i="7"/>
  <c r="H258" i="7" s="1"/>
  <c r="I258" i="7" s="1"/>
  <c r="C258" i="7"/>
  <c r="K258" i="7" s="1"/>
  <c r="F257" i="7"/>
  <c r="H257" i="7" s="1"/>
  <c r="I257" i="7" s="1"/>
  <c r="C257" i="7"/>
  <c r="K257" i="7" s="1"/>
  <c r="F256" i="7"/>
  <c r="H256" i="7" s="1"/>
  <c r="I256" i="7" s="1"/>
  <c r="E256" i="7"/>
  <c r="C256" i="7"/>
  <c r="K256" i="7" s="1"/>
  <c r="H255" i="7"/>
  <c r="I255" i="7" s="1"/>
  <c r="F255" i="7"/>
  <c r="C255" i="7"/>
  <c r="K255" i="7" s="1"/>
  <c r="F254" i="7"/>
  <c r="H254" i="7" s="1"/>
  <c r="I254" i="7" s="1"/>
  <c r="C254" i="7"/>
  <c r="K254" i="7" s="1"/>
  <c r="F253" i="7"/>
  <c r="H253" i="7" s="1"/>
  <c r="I253" i="7" s="1"/>
  <c r="C253" i="7"/>
  <c r="K253" i="7" s="1"/>
  <c r="F252" i="7"/>
  <c r="C252" i="7"/>
  <c r="K252" i="7" s="1"/>
  <c r="F251" i="7"/>
  <c r="H251" i="7" s="1"/>
  <c r="I251" i="7" s="1"/>
  <c r="E251" i="7"/>
  <c r="C251" i="7"/>
  <c r="K251" i="7" s="1"/>
  <c r="F250" i="7"/>
  <c r="H250" i="7" s="1"/>
  <c r="I250" i="7" s="1"/>
  <c r="C250" i="7"/>
  <c r="K250" i="7" s="1"/>
  <c r="K249" i="7"/>
  <c r="F249" i="7"/>
  <c r="H249" i="7" s="1"/>
  <c r="I249" i="7" s="1"/>
  <c r="C249" i="7"/>
  <c r="C248" i="7"/>
  <c r="B248" i="7"/>
  <c r="C247" i="7"/>
  <c r="B247" i="7"/>
  <c r="P244" i="7"/>
  <c r="O244" i="7"/>
  <c r="N244" i="7"/>
  <c r="M244" i="7"/>
  <c r="L244" i="7"/>
  <c r="D244" i="7"/>
  <c r="F243" i="7"/>
  <c r="H243" i="7" s="1"/>
  <c r="I243" i="7" s="1"/>
  <c r="C243" i="7"/>
  <c r="K243" i="7" s="1"/>
  <c r="F242" i="7"/>
  <c r="H242" i="7" s="1"/>
  <c r="I242" i="7" s="1"/>
  <c r="C242" i="7"/>
  <c r="K242" i="7" s="1"/>
  <c r="F241" i="7"/>
  <c r="H241" i="7" s="1"/>
  <c r="I241" i="7" s="1"/>
  <c r="C241" i="7"/>
  <c r="K241" i="7" s="1"/>
  <c r="F240" i="7"/>
  <c r="H240" i="7" s="1"/>
  <c r="I240" i="7" s="1"/>
  <c r="C240" i="7"/>
  <c r="K240" i="7" s="1"/>
  <c r="K239" i="7"/>
  <c r="F239" i="7"/>
  <c r="H239" i="7" s="1"/>
  <c r="I239" i="7" s="1"/>
  <c r="C239" i="7"/>
  <c r="F238" i="7"/>
  <c r="C238" i="7"/>
  <c r="K238" i="7" s="1"/>
  <c r="F237" i="7"/>
  <c r="H237" i="7" s="1"/>
  <c r="I237" i="7" s="1"/>
  <c r="E237" i="7"/>
  <c r="C237" i="7"/>
  <c r="K237" i="7" s="1"/>
  <c r="H236" i="7"/>
  <c r="I236" i="7" s="1"/>
  <c r="F236" i="7"/>
  <c r="C236" i="7"/>
  <c r="K236" i="7" s="1"/>
  <c r="F235" i="7"/>
  <c r="H235" i="7" s="1"/>
  <c r="I235" i="7" s="1"/>
  <c r="C235" i="7"/>
  <c r="K235" i="7" s="1"/>
  <c r="F234" i="7"/>
  <c r="H234" i="7" s="1"/>
  <c r="I234" i="7" s="1"/>
  <c r="C234" i="7"/>
  <c r="K234" i="7" s="1"/>
  <c r="C233" i="7"/>
  <c r="B233" i="7"/>
  <c r="C232" i="7"/>
  <c r="B232" i="7"/>
  <c r="P229" i="7"/>
  <c r="O229" i="7"/>
  <c r="N229" i="7"/>
  <c r="M229" i="7"/>
  <c r="L229" i="7"/>
  <c r="D229" i="7"/>
  <c r="E226" i="7" s="1"/>
  <c r="F228" i="7"/>
  <c r="H228" i="7" s="1"/>
  <c r="I228" i="7" s="1"/>
  <c r="E228" i="7"/>
  <c r="C228" i="7"/>
  <c r="K228" i="7" s="1"/>
  <c r="F227" i="7"/>
  <c r="H227" i="7" s="1"/>
  <c r="I227" i="7" s="1"/>
  <c r="E227" i="7"/>
  <c r="C227" i="7"/>
  <c r="K227" i="7" s="1"/>
  <c r="F226" i="7"/>
  <c r="H226" i="7" s="1"/>
  <c r="I226" i="7" s="1"/>
  <c r="C226" i="7"/>
  <c r="K226" i="7" s="1"/>
  <c r="F225" i="7"/>
  <c r="H225" i="7" s="1"/>
  <c r="I225" i="7" s="1"/>
  <c r="E225" i="7"/>
  <c r="C225" i="7"/>
  <c r="K225" i="7" s="1"/>
  <c r="F224" i="7"/>
  <c r="C224" i="7"/>
  <c r="K224" i="7" s="1"/>
  <c r="H223" i="7"/>
  <c r="I223" i="7" s="1"/>
  <c r="F223" i="7"/>
  <c r="E223" i="7"/>
  <c r="C223" i="7"/>
  <c r="K223" i="7" s="1"/>
  <c r="H222" i="7"/>
  <c r="I222" i="7" s="1"/>
  <c r="F222" i="7"/>
  <c r="E222" i="7"/>
  <c r="C222" i="7"/>
  <c r="K222" i="7" s="1"/>
  <c r="F221" i="7"/>
  <c r="H221" i="7" s="1"/>
  <c r="I221" i="7" s="1"/>
  <c r="E221" i="7"/>
  <c r="C221" i="7"/>
  <c r="K221" i="7" s="1"/>
  <c r="F220" i="7"/>
  <c r="H220" i="7" s="1"/>
  <c r="I220" i="7" s="1"/>
  <c r="E220" i="7"/>
  <c r="C220" i="7"/>
  <c r="K220" i="7" s="1"/>
  <c r="H219" i="7"/>
  <c r="I219" i="7" s="1"/>
  <c r="F219" i="7"/>
  <c r="E219" i="7"/>
  <c r="C219" i="7"/>
  <c r="K219" i="7" s="1"/>
  <c r="C218" i="7"/>
  <c r="B218" i="7"/>
  <c r="C217" i="7"/>
  <c r="B217" i="7"/>
  <c r="P214" i="7"/>
  <c r="O214" i="7"/>
  <c r="N214" i="7"/>
  <c r="M214" i="7"/>
  <c r="L214" i="7"/>
  <c r="D214" i="7"/>
  <c r="E212" i="7" s="1"/>
  <c r="F213" i="7"/>
  <c r="H213" i="7" s="1"/>
  <c r="I213" i="7" s="1"/>
  <c r="C213" i="7"/>
  <c r="K213" i="7" s="1"/>
  <c r="F212" i="7"/>
  <c r="H212" i="7" s="1"/>
  <c r="I212" i="7" s="1"/>
  <c r="C212" i="7"/>
  <c r="K212" i="7" s="1"/>
  <c r="F211" i="7"/>
  <c r="H211" i="7" s="1"/>
  <c r="I211" i="7" s="1"/>
  <c r="C211" i="7"/>
  <c r="K211" i="7" s="1"/>
  <c r="F210" i="7"/>
  <c r="C210" i="7"/>
  <c r="K210" i="7" s="1"/>
  <c r="H209" i="7"/>
  <c r="I209" i="7" s="1"/>
  <c r="F209" i="7"/>
  <c r="C209" i="7"/>
  <c r="K209" i="7" s="1"/>
  <c r="H208" i="7"/>
  <c r="I208" i="7" s="1"/>
  <c r="F208" i="7"/>
  <c r="C208" i="7"/>
  <c r="K208" i="7" s="1"/>
  <c r="F207" i="7"/>
  <c r="H207" i="7" s="1"/>
  <c r="I207" i="7" s="1"/>
  <c r="C207" i="7"/>
  <c r="K207" i="7" s="1"/>
  <c r="F206" i="7"/>
  <c r="H206" i="7" s="1"/>
  <c r="I206" i="7" s="1"/>
  <c r="C206" i="7"/>
  <c r="K206" i="7" s="1"/>
  <c r="F205" i="7"/>
  <c r="H205" i="7" s="1"/>
  <c r="I205" i="7" s="1"/>
  <c r="C205" i="7"/>
  <c r="K205" i="7" s="1"/>
  <c r="H204" i="7"/>
  <c r="I204" i="7" s="1"/>
  <c r="F204" i="7"/>
  <c r="C204" i="7"/>
  <c r="K204" i="7" s="1"/>
  <c r="C203" i="7"/>
  <c r="B203" i="7"/>
  <c r="C202" i="7"/>
  <c r="B202" i="7"/>
  <c r="P199" i="7"/>
  <c r="O199" i="7"/>
  <c r="N199" i="7"/>
  <c r="M199" i="7"/>
  <c r="L199" i="7"/>
  <c r="D199" i="7"/>
  <c r="E196" i="7" s="1"/>
  <c r="H198" i="7"/>
  <c r="I198" i="7" s="1"/>
  <c r="F198" i="7"/>
  <c r="C198" i="7"/>
  <c r="K198" i="7" s="1"/>
  <c r="F197" i="7"/>
  <c r="H197" i="7" s="1"/>
  <c r="I197" i="7" s="1"/>
  <c r="C197" i="7"/>
  <c r="K197" i="7" s="1"/>
  <c r="F196" i="7"/>
  <c r="C196" i="7"/>
  <c r="K196" i="7" s="1"/>
  <c r="H195" i="7"/>
  <c r="I195" i="7" s="1"/>
  <c r="F195" i="7"/>
  <c r="C195" i="7"/>
  <c r="K195" i="7" s="1"/>
  <c r="H194" i="7"/>
  <c r="I194" i="7" s="1"/>
  <c r="F194" i="7"/>
  <c r="C194" i="7"/>
  <c r="K194" i="7" s="1"/>
  <c r="F193" i="7"/>
  <c r="H193" i="7" s="1"/>
  <c r="I193" i="7" s="1"/>
  <c r="C193" i="7"/>
  <c r="K193" i="7" s="1"/>
  <c r="F192" i="7"/>
  <c r="H192" i="7" s="1"/>
  <c r="I192" i="7" s="1"/>
  <c r="C192" i="7"/>
  <c r="K192" i="7" s="1"/>
  <c r="F191" i="7"/>
  <c r="H191" i="7" s="1"/>
  <c r="I191" i="7" s="1"/>
  <c r="C191" i="7"/>
  <c r="K191" i="7" s="1"/>
  <c r="H190" i="7"/>
  <c r="I190" i="7" s="1"/>
  <c r="F190" i="7"/>
  <c r="C190" i="7"/>
  <c r="K190" i="7" s="1"/>
  <c r="K189" i="7"/>
  <c r="F189" i="7"/>
  <c r="C189" i="7"/>
  <c r="C188" i="7"/>
  <c r="B188" i="7"/>
  <c r="C187" i="7"/>
  <c r="B187" i="7"/>
  <c r="P184" i="7"/>
  <c r="O184" i="7"/>
  <c r="N184" i="7"/>
  <c r="M184" i="7"/>
  <c r="L184" i="7"/>
  <c r="D184" i="7"/>
  <c r="E183" i="7" s="1"/>
  <c r="F183" i="7"/>
  <c r="H183" i="7" s="1"/>
  <c r="I183" i="7" s="1"/>
  <c r="C183" i="7"/>
  <c r="K183" i="7" s="1"/>
  <c r="F182" i="7"/>
  <c r="E182" i="7"/>
  <c r="C182" i="7"/>
  <c r="K182" i="7" s="1"/>
  <c r="F181" i="7"/>
  <c r="H181" i="7" s="1"/>
  <c r="I181" i="7" s="1"/>
  <c r="E181" i="7"/>
  <c r="C181" i="7"/>
  <c r="K181" i="7" s="1"/>
  <c r="H180" i="7"/>
  <c r="I180" i="7" s="1"/>
  <c r="F180" i="7"/>
  <c r="C180" i="7"/>
  <c r="K180" i="7" s="1"/>
  <c r="F179" i="7"/>
  <c r="H179" i="7" s="1"/>
  <c r="I179" i="7" s="1"/>
  <c r="C179" i="7"/>
  <c r="K179" i="7" s="1"/>
  <c r="F178" i="7"/>
  <c r="H178" i="7" s="1"/>
  <c r="I178" i="7" s="1"/>
  <c r="E178" i="7"/>
  <c r="C178" i="7"/>
  <c r="K178" i="7" s="1"/>
  <c r="F177" i="7"/>
  <c r="H177" i="7" s="1"/>
  <c r="I177" i="7" s="1"/>
  <c r="E177" i="7"/>
  <c r="C177" i="7"/>
  <c r="K177" i="7" s="1"/>
  <c r="F176" i="7"/>
  <c r="H176" i="7" s="1"/>
  <c r="I176" i="7" s="1"/>
  <c r="C176" i="7"/>
  <c r="K176" i="7" s="1"/>
  <c r="F175" i="7"/>
  <c r="H175" i="7" s="1"/>
  <c r="I175" i="7" s="1"/>
  <c r="C175" i="7"/>
  <c r="K175" i="7" s="1"/>
  <c r="K174" i="7"/>
  <c r="F174" i="7"/>
  <c r="C174" i="7"/>
  <c r="C173" i="7"/>
  <c r="B173" i="7"/>
  <c r="C172" i="7"/>
  <c r="B172" i="7"/>
  <c r="P169" i="7"/>
  <c r="O169" i="7"/>
  <c r="N169" i="7"/>
  <c r="M169" i="7"/>
  <c r="L169" i="7"/>
  <c r="D169" i="7"/>
  <c r="E165" i="7" s="1"/>
  <c r="F168" i="7"/>
  <c r="C168" i="7"/>
  <c r="K168" i="7" s="1"/>
  <c r="H167" i="7"/>
  <c r="I167" i="7" s="1"/>
  <c r="F167" i="7"/>
  <c r="C167" i="7"/>
  <c r="K167" i="7" s="1"/>
  <c r="H166" i="7"/>
  <c r="I166" i="7" s="1"/>
  <c r="F166" i="7"/>
  <c r="C166" i="7"/>
  <c r="K166" i="7" s="1"/>
  <c r="K165" i="7"/>
  <c r="F165" i="7"/>
  <c r="C165" i="7"/>
  <c r="F164" i="7"/>
  <c r="H164" i="7" s="1"/>
  <c r="I164" i="7" s="1"/>
  <c r="C164" i="7"/>
  <c r="K164" i="7" s="1"/>
  <c r="H163" i="7"/>
  <c r="I163" i="7" s="1"/>
  <c r="F163" i="7"/>
  <c r="C163" i="7"/>
  <c r="K163" i="7" s="1"/>
  <c r="F162" i="7"/>
  <c r="H162" i="7" s="1"/>
  <c r="I162" i="7" s="1"/>
  <c r="E162" i="7"/>
  <c r="C162" i="7"/>
  <c r="K162" i="7" s="1"/>
  <c r="F161" i="7"/>
  <c r="H161" i="7" s="1"/>
  <c r="I161" i="7" s="1"/>
  <c r="C161" i="7"/>
  <c r="K161" i="7" s="1"/>
  <c r="F160" i="7"/>
  <c r="C160" i="7"/>
  <c r="K160" i="7" s="1"/>
  <c r="H159" i="7"/>
  <c r="I159" i="7" s="1"/>
  <c r="F159" i="7"/>
  <c r="F169" i="7" s="1"/>
  <c r="C159" i="7"/>
  <c r="K159" i="7" s="1"/>
  <c r="C158" i="7"/>
  <c r="B158" i="7"/>
  <c r="C157" i="7"/>
  <c r="B157" i="7"/>
  <c r="C28" i="7" s="1"/>
  <c r="P154" i="7"/>
  <c r="O154" i="7"/>
  <c r="N154" i="7"/>
  <c r="M154" i="7"/>
  <c r="L154" i="7"/>
  <c r="D154" i="7"/>
  <c r="E151" i="7" s="1"/>
  <c r="F153" i="7"/>
  <c r="H153" i="7" s="1"/>
  <c r="I153" i="7" s="1"/>
  <c r="E153" i="7"/>
  <c r="C153" i="7"/>
  <c r="K153" i="7" s="1"/>
  <c r="H152" i="7"/>
  <c r="I152" i="7" s="1"/>
  <c r="F152" i="7"/>
  <c r="C152" i="7"/>
  <c r="K152" i="7" s="1"/>
  <c r="F151" i="7"/>
  <c r="C151" i="7"/>
  <c r="K151" i="7" s="1"/>
  <c r="F150" i="7"/>
  <c r="H150" i="7" s="1"/>
  <c r="I150" i="7" s="1"/>
  <c r="E150" i="7"/>
  <c r="C150" i="7"/>
  <c r="K150" i="7" s="1"/>
  <c r="F149" i="7"/>
  <c r="H149" i="7" s="1"/>
  <c r="I149" i="7" s="1"/>
  <c r="E149" i="7"/>
  <c r="C149" i="7"/>
  <c r="K149" i="7" s="1"/>
  <c r="F148" i="7"/>
  <c r="H148" i="7" s="1"/>
  <c r="I148" i="7" s="1"/>
  <c r="E148" i="7"/>
  <c r="C148" i="7"/>
  <c r="K148" i="7" s="1"/>
  <c r="F147" i="7"/>
  <c r="H147" i="7" s="1"/>
  <c r="I147" i="7" s="1"/>
  <c r="E147" i="7"/>
  <c r="C147" i="7"/>
  <c r="K147" i="7" s="1"/>
  <c r="F146" i="7"/>
  <c r="E146" i="7"/>
  <c r="C146" i="7"/>
  <c r="K146" i="7" s="1"/>
  <c r="I145" i="7"/>
  <c r="H145" i="7"/>
  <c r="F145" i="7"/>
  <c r="E145" i="7"/>
  <c r="C145" i="7"/>
  <c r="K145" i="7" s="1"/>
  <c r="H144" i="7"/>
  <c r="I144" i="7" s="1"/>
  <c r="F144" i="7"/>
  <c r="F154" i="7" s="1"/>
  <c r="F27" i="7" s="1"/>
  <c r="H27" i="7" s="1"/>
  <c r="I27" i="7" s="1"/>
  <c r="E144" i="7"/>
  <c r="C144" i="7"/>
  <c r="K144" i="7" s="1"/>
  <c r="C143" i="7"/>
  <c r="B143" i="7"/>
  <c r="C142" i="7"/>
  <c r="B142" i="7"/>
  <c r="C27" i="7" s="1"/>
  <c r="P139" i="7"/>
  <c r="O139" i="7"/>
  <c r="N139" i="7"/>
  <c r="M139" i="7"/>
  <c r="L139" i="7"/>
  <c r="D139" i="7"/>
  <c r="E132" i="7" s="1"/>
  <c r="H138" i="7"/>
  <c r="I138" i="7" s="1"/>
  <c r="F138" i="7"/>
  <c r="C138" i="7"/>
  <c r="K138" i="7" s="1"/>
  <c r="F137" i="7"/>
  <c r="H137" i="7" s="1"/>
  <c r="I137" i="7" s="1"/>
  <c r="C137" i="7"/>
  <c r="K137" i="7" s="1"/>
  <c r="F136" i="7"/>
  <c r="C136" i="7"/>
  <c r="K136" i="7" s="1"/>
  <c r="F135" i="7"/>
  <c r="H135" i="7" s="1"/>
  <c r="I135" i="7" s="1"/>
  <c r="C135" i="7"/>
  <c r="K135" i="7" s="1"/>
  <c r="F134" i="7"/>
  <c r="H134" i="7" s="1"/>
  <c r="I134" i="7" s="1"/>
  <c r="C134" i="7"/>
  <c r="K134" i="7" s="1"/>
  <c r="F133" i="7"/>
  <c r="H133" i="7" s="1"/>
  <c r="I133" i="7" s="1"/>
  <c r="C133" i="7"/>
  <c r="K133" i="7" s="1"/>
  <c r="F132" i="7"/>
  <c r="C132" i="7"/>
  <c r="K132" i="7" s="1"/>
  <c r="F131" i="7"/>
  <c r="H131" i="7" s="1"/>
  <c r="I131" i="7" s="1"/>
  <c r="C131" i="7"/>
  <c r="K131" i="7" s="1"/>
  <c r="F130" i="7"/>
  <c r="H130" i="7" s="1"/>
  <c r="I130" i="7" s="1"/>
  <c r="C130" i="7"/>
  <c r="K130" i="7" s="1"/>
  <c r="F129" i="7"/>
  <c r="H129" i="7" s="1"/>
  <c r="I129" i="7" s="1"/>
  <c r="C129" i="7"/>
  <c r="K129" i="7" s="1"/>
  <c r="C128" i="7"/>
  <c r="B128" i="7"/>
  <c r="L127" i="7"/>
  <c r="L142" i="7" s="1"/>
  <c r="L157" i="7" s="1"/>
  <c r="L172" i="7" s="1"/>
  <c r="L187" i="7" s="1"/>
  <c r="L202" i="7" s="1"/>
  <c r="L217" i="7" s="1"/>
  <c r="L232" i="7" s="1"/>
  <c r="L247" i="7" s="1"/>
  <c r="F127" i="7"/>
  <c r="F142" i="7" s="1"/>
  <c r="F157" i="7" s="1"/>
  <c r="F172" i="7" s="1"/>
  <c r="F187" i="7" s="1"/>
  <c r="F202" i="7" s="1"/>
  <c r="F217" i="7" s="1"/>
  <c r="F232" i="7" s="1"/>
  <c r="F247" i="7" s="1"/>
  <c r="D127" i="7"/>
  <c r="D142" i="7" s="1"/>
  <c r="D157" i="7" s="1"/>
  <c r="D172" i="7" s="1"/>
  <c r="D187" i="7" s="1"/>
  <c r="D202" i="7" s="1"/>
  <c r="D217" i="7" s="1"/>
  <c r="D232" i="7" s="1"/>
  <c r="D247" i="7" s="1"/>
  <c r="C127" i="7"/>
  <c r="B127" i="7"/>
  <c r="C26" i="7" s="1"/>
  <c r="P124" i="7"/>
  <c r="O124" i="7"/>
  <c r="N124" i="7"/>
  <c r="M124" i="7"/>
  <c r="L124" i="7"/>
  <c r="D124" i="7"/>
  <c r="E122" i="7" s="1"/>
  <c r="F123" i="7"/>
  <c r="H123" i="7" s="1"/>
  <c r="I123" i="7" s="1"/>
  <c r="C123" i="7"/>
  <c r="K123" i="7" s="1"/>
  <c r="F122" i="7"/>
  <c r="C122" i="7"/>
  <c r="K122" i="7" s="1"/>
  <c r="F121" i="7"/>
  <c r="H121" i="7" s="1"/>
  <c r="I121" i="7" s="1"/>
  <c r="C121" i="7"/>
  <c r="K121" i="7" s="1"/>
  <c r="H120" i="7"/>
  <c r="I120" i="7" s="1"/>
  <c r="F120" i="7"/>
  <c r="C120" i="7"/>
  <c r="K120" i="7" s="1"/>
  <c r="F119" i="7"/>
  <c r="H119" i="7" s="1"/>
  <c r="I119" i="7" s="1"/>
  <c r="C119" i="7"/>
  <c r="K119" i="7" s="1"/>
  <c r="F118" i="7"/>
  <c r="C118" i="7"/>
  <c r="K118" i="7" s="1"/>
  <c r="H117" i="7"/>
  <c r="I117" i="7" s="1"/>
  <c r="F117" i="7"/>
  <c r="C117" i="7"/>
  <c r="K117" i="7" s="1"/>
  <c r="H116" i="7"/>
  <c r="I116" i="7" s="1"/>
  <c r="F116" i="7"/>
  <c r="C116" i="7"/>
  <c r="K116" i="7" s="1"/>
  <c r="F115" i="7"/>
  <c r="H115" i="7" s="1"/>
  <c r="I115" i="7" s="1"/>
  <c r="C115" i="7"/>
  <c r="K115" i="7" s="1"/>
  <c r="F114" i="7"/>
  <c r="C114" i="7"/>
  <c r="K114" i="7" s="1"/>
  <c r="L128" i="7"/>
  <c r="L143" i="7" s="1"/>
  <c r="L158" i="7" s="1"/>
  <c r="L173" i="7" s="1"/>
  <c r="L188" i="7" s="1"/>
  <c r="L203" i="7" s="1"/>
  <c r="L218" i="7" s="1"/>
  <c r="L233" i="7" s="1"/>
  <c r="L248" i="7" s="1"/>
  <c r="C113" i="7"/>
  <c r="B113" i="7"/>
  <c r="C112" i="7"/>
  <c r="B112" i="7"/>
  <c r="B100" i="7"/>
  <c r="B90" i="7"/>
  <c r="B80" i="7"/>
  <c r="D79" i="7"/>
  <c r="D89" i="7" s="1"/>
  <c r="D99" i="7" s="1"/>
  <c r="B70" i="7"/>
  <c r="F69" i="7"/>
  <c r="F79" i="7" s="1"/>
  <c r="F89" i="7" s="1"/>
  <c r="F99" i="7" s="1"/>
  <c r="D69" i="7"/>
  <c r="B60" i="7"/>
  <c r="I54" i="7"/>
  <c r="F54" i="7"/>
  <c r="G52" i="7" s="1"/>
  <c r="D54" i="7"/>
  <c r="I53" i="7"/>
  <c r="H53" i="7"/>
  <c r="E53" i="7"/>
  <c r="C53" i="7"/>
  <c r="I52" i="7"/>
  <c r="H52" i="7"/>
  <c r="E52" i="7"/>
  <c r="C52" i="7"/>
  <c r="I51" i="7"/>
  <c r="H51" i="7"/>
  <c r="G51" i="7"/>
  <c r="C51" i="7"/>
  <c r="I50" i="7"/>
  <c r="H50" i="7"/>
  <c r="G50" i="7"/>
  <c r="C50" i="7"/>
  <c r="I49" i="7"/>
  <c r="H49" i="7"/>
  <c r="G49" i="7"/>
  <c r="E49" i="7"/>
  <c r="C49" i="7"/>
  <c r="I48" i="7"/>
  <c r="H48" i="7"/>
  <c r="G48" i="7"/>
  <c r="E48" i="7"/>
  <c r="C48" i="7"/>
  <c r="I47" i="7"/>
  <c r="H47" i="7"/>
  <c r="G47" i="7"/>
  <c r="C47" i="7"/>
  <c r="I46" i="7"/>
  <c r="H46" i="7"/>
  <c r="G46" i="7"/>
  <c r="C46" i="7"/>
  <c r="I45" i="7"/>
  <c r="H45" i="7"/>
  <c r="G45" i="7"/>
  <c r="E45" i="7"/>
  <c r="C45" i="7"/>
  <c r="I44" i="7"/>
  <c r="H44" i="7"/>
  <c r="G44" i="7"/>
  <c r="E44" i="7"/>
  <c r="C44" i="7"/>
  <c r="D34" i="7"/>
  <c r="C34" i="7"/>
  <c r="D33" i="7"/>
  <c r="C33" i="7"/>
  <c r="D32" i="7"/>
  <c r="C32" i="7"/>
  <c r="C31" i="7"/>
  <c r="C30" i="7"/>
  <c r="D29" i="7"/>
  <c r="C29" i="7"/>
  <c r="F28" i="7"/>
  <c r="H28" i="7" s="1"/>
  <c r="I28" i="7" s="1"/>
  <c r="D27" i="7"/>
  <c r="D26" i="7"/>
  <c r="D25" i="7"/>
  <c r="C25" i="7"/>
  <c r="F19" i="7"/>
  <c r="F8" i="7" s="1"/>
  <c r="D19" i="7"/>
  <c r="F18" i="7"/>
  <c r="D18" i="7"/>
  <c r="F17" i="7"/>
  <c r="F7" i="7" s="1"/>
  <c r="D17" i="7"/>
  <c r="D7" i="7" s="1"/>
  <c r="K7" i="7" s="1"/>
  <c r="D15" i="7"/>
  <c r="D8" i="7"/>
  <c r="F5" i="7"/>
  <c r="D5" i="7"/>
  <c r="K5" i="7" s="1"/>
  <c r="P259" i="6"/>
  <c r="O259" i="6"/>
  <c r="N259" i="6"/>
  <c r="M259" i="6"/>
  <c r="L259" i="6"/>
  <c r="D259" i="6"/>
  <c r="F258" i="6"/>
  <c r="H258" i="6" s="1"/>
  <c r="I258" i="6" s="1"/>
  <c r="E258" i="6"/>
  <c r="C258" i="6"/>
  <c r="K258" i="6" s="1"/>
  <c r="F257" i="6"/>
  <c r="H257" i="6" s="1"/>
  <c r="I257" i="6" s="1"/>
  <c r="E257" i="6"/>
  <c r="C257" i="6"/>
  <c r="K257" i="6" s="1"/>
  <c r="F256" i="6"/>
  <c r="H256" i="6" s="1"/>
  <c r="I256" i="6" s="1"/>
  <c r="E256" i="6"/>
  <c r="C256" i="6"/>
  <c r="K256" i="6" s="1"/>
  <c r="F255" i="6"/>
  <c r="H255" i="6" s="1"/>
  <c r="I255" i="6" s="1"/>
  <c r="E255" i="6"/>
  <c r="C255" i="6"/>
  <c r="K255" i="6" s="1"/>
  <c r="H254" i="6"/>
  <c r="I254" i="6" s="1"/>
  <c r="F254" i="6"/>
  <c r="E254" i="6"/>
  <c r="C254" i="6"/>
  <c r="K254" i="6" s="1"/>
  <c r="F253" i="6"/>
  <c r="E253" i="6"/>
  <c r="C253" i="6"/>
  <c r="K253" i="6" s="1"/>
  <c r="F252" i="6"/>
  <c r="E252" i="6"/>
  <c r="C252" i="6"/>
  <c r="K252" i="6" s="1"/>
  <c r="F251" i="6"/>
  <c r="H251" i="6" s="1"/>
  <c r="I251" i="6" s="1"/>
  <c r="E251" i="6"/>
  <c r="C251" i="6"/>
  <c r="K251" i="6" s="1"/>
  <c r="F250" i="6"/>
  <c r="H250" i="6" s="1"/>
  <c r="I250" i="6" s="1"/>
  <c r="E250" i="6"/>
  <c r="C250" i="6"/>
  <c r="K250" i="6" s="1"/>
  <c r="F249" i="6"/>
  <c r="H249" i="6" s="1"/>
  <c r="I249" i="6" s="1"/>
  <c r="E249" i="6"/>
  <c r="C249" i="6"/>
  <c r="K249" i="6" s="1"/>
  <c r="C248" i="6"/>
  <c r="B248" i="6"/>
  <c r="C247" i="6"/>
  <c r="B247" i="6"/>
  <c r="P244" i="6"/>
  <c r="O244" i="6"/>
  <c r="N244" i="6"/>
  <c r="M244" i="6"/>
  <c r="L244" i="6"/>
  <c r="D244" i="6"/>
  <c r="F243" i="6"/>
  <c r="H243" i="6" s="1"/>
  <c r="I243" i="6" s="1"/>
  <c r="C243" i="6"/>
  <c r="K243" i="6" s="1"/>
  <c r="F242" i="6"/>
  <c r="H242" i="6" s="1"/>
  <c r="I242" i="6" s="1"/>
  <c r="C242" i="6"/>
  <c r="K242" i="6" s="1"/>
  <c r="H241" i="6"/>
  <c r="I241" i="6" s="1"/>
  <c r="F241" i="6"/>
  <c r="C241" i="6"/>
  <c r="K241" i="6" s="1"/>
  <c r="H240" i="6"/>
  <c r="I240" i="6" s="1"/>
  <c r="F240" i="6"/>
  <c r="C240" i="6"/>
  <c r="K240" i="6" s="1"/>
  <c r="H239" i="6"/>
  <c r="I239" i="6" s="1"/>
  <c r="F239" i="6"/>
  <c r="C239" i="6"/>
  <c r="K239" i="6" s="1"/>
  <c r="F238" i="6"/>
  <c r="C238" i="6"/>
  <c r="K238" i="6" s="1"/>
  <c r="F237" i="6"/>
  <c r="H237" i="6" s="1"/>
  <c r="I237" i="6" s="1"/>
  <c r="E237" i="6"/>
  <c r="C237" i="6"/>
  <c r="K237" i="6" s="1"/>
  <c r="H236" i="6"/>
  <c r="I236" i="6" s="1"/>
  <c r="F236" i="6"/>
  <c r="C236" i="6"/>
  <c r="K236" i="6" s="1"/>
  <c r="F235" i="6"/>
  <c r="H235" i="6" s="1"/>
  <c r="I235" i="6" s="1"/>
  <c r="C235" i="6"/>
  <c r="K235" i="6" s="1"/>
  <c r="F234" i="6"/>
  <c r="H234" i="6" s="1"/>
  <c r="I234" i="6" s="1"/>
  <c r="C234" i="6"/>
  <c r="K234" i="6" s="1"/>
  <c r="C233" i="6"/>
  <c r="B233" i="6"/>
  <c r="C232" i="6"/>
  <c r="B232" i="6"/>
  <c r="C33" i="6" s="1"/>
  <c r="P229" i="6"/>
  <c r="O229" i="6"/>
  <c r="N229" i="6"/>
  <c r="M229" i="6"/>
  <c r="L229" i="6"/>
  <c r="D229" i="6"/>
  <c r="E228" i="6" s="1"/>
  <c r="F228" i="6"/>
  <c r="H228" i="6" s="1"/>
  <c r="I228" i="6" s="1"/>
  <c r="C228" i="6"/>
  <c r="K228" i="6" s="1"/>
  <c r="F227" i="6"/>
  <c r="H227" i="6" s="1"/>
  <c r="I227" i="6" s="1"/>
  <c r="C227" i="6"/>
  <c r="K227" i="6" s="1"/>
  <c r="H226" i="6"/>
  <c r="I226" i="6" s="1"/>
  <c r="F226" i="6"/>
  <c r="E226" i="6"/>
  <c r="C226" i="6"/>
  <c r="K226" i="6" s="1"/>
  <c r="H225" i="6"/>
  <c r="I225" i="6" s="1"/>
  <c r="F225" i="6"/>
  <c r="E225" i="6"/>
  <c r="C225" i="6"/>
  <c r="K225" i="6" s="1"/>
  <c r="F224" i="6"/>
  <c r="E224" i="6"/>
  <c r="C224" i="6"/>
  <c r="K224" i="6" s="1"/>
  <c r="F223" i="6"/>
  <c r="H223" i="6" s="1"/>
  <c r="I223" i="6" s="1"/>
  <c r="E223" i="6"/>
  <c r="C223" i="6"/>
  <c r="K223" i="6" s="1"/>
  <c r="F222" i="6"/>
  <c r="H222" i="6" s="1"/>
  <c r="I222" i="6" s="1"/>
  <c r="C222" i="6"/>
  <c r="K222" i="6" s="1"/>
  <c r="F221" i="6"/>
  <c r="H221" i="6" s="1"/>
  <c r="I221" i="6" s="1"/>
  <c r="E221" i="6"/>
  <c r="C221" i="6"/>
  <c r="K221" i="6" s="1"/>
  <c r="F220" i="6"/>
  <c r="H220" i="6" s="1"/>
  <c r="I220" i="6" s="1"/>
  <c r="E220" i="6"/>
  <c r="C220" i="6"/>
  <c r="K220" i="6" s="1"/>
  <c r="F219" i="6"/>
  <c r="H219" i="6" s="1"/>
  <c r="I219" i="6" s="1"/>
  <c r="E219" i="6"/>
  <c r="C219" i="6"/>
  <c r="K219" i="6" s="1"/>
  <c r="C218" i="6"/>
  <c r="B218" i="6"/>
  <c r="C217" i="6"/>
  <c r="B217" i="6"/>
  <c r="P214" i="6"/>
  <c r="O214" i="6"/>
  <c r="N214" i="6"/>
  <c r="M214" i="6"/>
  <c r="L214" i="6"/>
  <c r="D214" i="6"/>
  <c r="E212" i="6" s="1"/>
  <c r="F213" i="6"/>
  <c r="H213" i="6" s="1"/>
  <c r="I213" i="6" s="1"/>
  <c r="C213" i="6"/>
  <c r="K213" i="6" s="1"/>
  <c r="H212" i="6"/>
  <c r="I212" i="6" s="1"/>
  <c r="F212" i="6"/>
  <c r="C212" i="6"/>
  <c r="K212" i="6" s="1"/>
  <c r="F211" i="6"/>
  <c r="H211" i="6" s="1"/>
  <c r="I211" i="6" s="1"/>
  <c r="C211" i="6"/>
  <c r="K211" i="6" s="1"/>
  <c r="F210" i="6"/>
  <c r="E210" i="6"/>
  <c r="C210" i="6"/>
  <c r="K210" i="6" s="1"/>
  <c r="F209" i="6"/>
  <c r="H209" i="6" s="1"/>
  <c r="I209" i="6" s="1"/>
  <c r="C209" i="6"/>
  <c r="K209" i="6" s="1"/>
  <c r="F208" i="6"/>
  <c r="H208" i="6" s="1"/>
  <c r="I208" i="6" s="1"/>
  <c r="E208" i="6"/>
  <c r="C208" i="6"/>
  <c r="K208" i="6" s="1"/>
  <c r="F207" i="6"/>
  <c r="H207" i="6" s="1"/>
  <c r="I207" i="6" s="1"/>
  <c r="E207" i="6"/>
  <c r="C207" i="6"/>
  <c r="K207" i="6" s="1"/>
  <c r="F206" i="6"/>
  <c r="H206" i="6" s="1"/>
  <c r="I206" i="6" s="1"/>
  <c r="C206" i="6"/>
  <c r="K206" i="6" s="1"/>
  <c r="F205" i="6"/>
  <c r="E205" i="6"/>
  <c r="C205" i="6"/>
  <c r="K205" i="6" s="1"/>
  <c r="H204" i="6"/>
  <c r="I204" i="6" s="1"/>
  <c r="F204" i="6"/>
  <c r="E204" i="6"/>
  <c r="C204" i="6"/>
  <c r="K204" i="6" s="1"/>
  <c r="C203" i="6"/>
  <c r="B203" i="6"/>
  <c r="C202" i="6"/>
  <c r="B202" i="6"/>
  <c r="P199" i="6"/>
  <c r="O199" i="6"/>
  <c r="N199" i="6"/>
  <c r="M199" i="6"/>
  <c r="L199" i="6"/>
  <c r="D199" i="6"/>
  <c r="E196" i="6" s="1"/>
  <c r="H198" i="6"/>
  <c r="I198" i="6" s="1"/>
  <c r="F198" i="6"/>
  <c r="C198" i="6"/>
  <c r="K198" i="6" s="1"/>
  <c r="F197" i="6"/>
  <c r="H197" i="6" s="1"/>
  <c r="I197" i="6" s="1"/>
  <c r="C197" i="6"/>
  <c r="K197" i="6" s="1"/>
  <c r="F196" i="6"/>
  <c r="C196" i="6"/>
  <c r="K196" i="6" s="1"/>
  <c r="H195" i="6"/>
  <c r="I195" i="6" s="1"/>
  <c r="F195" i="6"/>
  <c r="E195" i="6"/>
  <c r="C195" i="6"/>
  <c r="K195" i="6" s="1"/>
  <c r="F194" i="6"/>
  <c r="H194" i="6" s="1"/>
  <c r="I194" i="6" s="1"/>
  <c r="C194" i="6"/>
  <c r="K194" i="6" s="1"/>
  <c r="F193" i="6"/>
  <c r="H193" i="6" s="1"/>
  <c r="I193" i="6" s="1"/>
  <c r="C193" i="6"/>
  <c r="K193" i="6" s="1"/>
  <c r="F192" i="6"/>
  <c r="H192" i="6" s="1"/>
  <c r="I192" i="6" s="1"/>
  <c r="E192" i="6"/>
  <c r="C192" i="6"/>
  <c r="K192" i="6" s="1"/>
  <c r="H191" i="6"/>
  <c r="I191" i="6" s="1"/>
  <c r="F191" i="6"/>
  <c r="E191" i="6"/>
  <c r="C191" i="6"/>
  <c r="K191" i="6" s="1"/>
  <c r="F190" i="6"/>
  <c r="H190" i="6" s="1"/>
  <c r="I190" i="6" s="1"/>
  <c r="E190" i="6"/>
  <c r="C190" i="6"/>
  <c r="K190" i="6" s="1"/>
  <c r="H189" i="6"/>
  <c r="I189" i="6" s="1"/>
  <c r="F189" i="6"/>
  <c r="E189" i="6"/>
  <c r="C189" i="6"/>
  <c r="K189" i="6" s="1"/>
  <c r="C188" i="6"/>
  <c r="B188" i="6"/>
  <c r="C187" i="6"/>
  <c r="B187" i="6"/>
  <c r="P184" i="6"/>
  <c r="O184" i="6"/>
  <c r="N184" i="6"/>
  <c r="M184" i="6"/>
  <c r="L184" i="6"/>
  <c r="D184" i="6"/>
  <c r="E182" i="6" s="1"/>
  <c r="F183" i="6"/>
  <c r="H183" i="6" s="1"/>
  <c r="I183" i="6" s="1"/>
  <c r="C183" i="6"/>
  <c r="K183" i="6" s="1"/>
  <c r="F182" i="6"/>
  <c r="C182" i="6"/>
  <c r="K182" i="6" s="1"/>
  <c r="F181" i="6"/>
  <c r="H181" i="6" s="1"/>
  <c r="I181" i="6" s="1"/>
  <c r="C181" i="6"/>
  <c r="K181" i="6" s="1"/>
  <c r="H180" i="6"/>
  <c r="I180" i="6" s="1"/>
  <c r="F180" i="6"/>
  <c r="C180" i="6"/>
  <c r="K180" i="6" s="1"/>
  <c r="H179" i="6"/>
  <c r="I179" i="6" s="1"/>
  <c r="F179" i="6"/>
  <c r="C179" i="6"/>
  <c r="K179" i="6" s="1"/>
  <c r="F178" i="6"/>
  <c r="H178" i="6" s="1"/>
  <c r="I178" i="6" s="1"/>
  <c r="C178" i="6"/>
  <c r="K178" i="6" s="1"/>
  <c r="I177" i="6"/>
  <c r="F177" i="6"/>
  <c r="H177" i="6" s="1"/>
  <c r="E177" i="6"/>
  <c r="C177" i="6"/>
  <c r="K177" i="6" s="1"/>
  <c r="F176" i="6"/>
  <c r="H176" i="6" s="1"/>
  <c r="I176" i="6" s="1"/>
  <c r="C176" i="6"/>
  <c r="K176" i="6" s="1"/>
  <c r="F175" i="6"/>
  <c r="H175" i="6" s="1"/>
  <c r="I175" i="6" s="1"/>
  <c r="C175" i="6"/>
  <c r="K175" i="6" s="1"/>
  <c r="F174" i="6"/>
  <c r="C174" i="6"/>
  <c r="K174" i="6" s="1"/>
  <c r="C173" i="6"/>
  <c r="B173" i="6"/>
  <c r="C172" i="6"/>
  <c r="B172" i="6"/>
  <c r="P169" i="6"/>
  <c r="O169" i="6"/>
  <c r="N169" i="6"/>
  <c r="M169" i="6"/>
  <c r="L169" i="6"/>
  <c r="D169" i="6"/>
  <c r="E168" i="6" s="1"/>
  <c r="F168" i="6"/>
  <c r="C168" i="6"/>
  <c r="K168" i="6" s="1"/>
  <c r="F167" i="6"/>
  <c r="H167" i="6" s="1"/>
  <c r="I167" i="6" s="1"/>
  <c r="E167" i="6"/>
  <c r="C167" i="6"/>
  <c r="K167" i="6" s="1"/>
  <c r="F166" i="6"/>
  <c r="H166" i="6" s="1"/>
  <c r="I166" i="6" s="1"/>
  <c r="C166" i="6"/>
  <c r="K166" i="6" s="1"/>
  <c r="F165" i="6"/>
  <c r="H165" i="6" s="1"/>
  <c r="I165" i="6" s="1"/>
  <c r="C165" i="6"/>
  <c r="K165" i="6" s="1"/>
  <c r="F164" i="6"/>
  <c r="H164" i="6" s="1"/>
  <c r="I164" i="6" s="1"/>
  <c r="C164" i="6"/>
  <c r="K164" i="6" s="1"/>
  <c r="F163" i="6"/>
  <c r="H163" i="6" s="1"/>
  <c r="I163" i="6" s="1"/>
  <c r="C163" i="6"/>
  <c r="K163" i="6" s="1"/>
  <c r="H162" i="6"/>
  <c r="I162" i="6" s="1"/>
  <c r="F162" i="6"/>
  <c r="E162" i="6"/>
  <c r="C162" i="6"/>
  <c r="K162" i="6" s="1"/>
  <c r="F161" i="6"/>
  <c r="H161" i="6" s="1"/>
  <c r="I161" i="6" s="1"/>
  <c r="E161" i="6"/>
  <c r="C161" i="6"/>
  <c r="K161" i="6" s="1"/>
  <c r="F160" i="6"/>
  <c r="E160" i="6"/>
  <c r="C160" i="6"/>
  <c r="K160" i="6" s="1"/>
  <c r="F159" i="6"/>
  <c r="E159" i="6"/>
  <c r="C159" i="6"/>
  <c r="K159" i="6" s="1"/>
  <c r="C158" i="6"/>
  <c r="B158" i="6"/>
  <c r="C157" i="6"/>
  <c r="B157" i="6"/>
  <c r="P154" i="6"/>
  <c r="O154" i="6"/>
  <c r="N154" i="6"/>
  <c r="M154" i="6"/>
  <c r="L154" i="6"/>
  <c r="D154" i="6"/>
  <c r="E151" i="6" s="1"/>
  <c r="F153" i="6"/>
  <c r="H153" i="6" s="1"/>
  <c r="I153" i="6" s="1"/>
  <c r="C153" i="6"/>
  <c r="K153" i="6" s="1"/>
  <c r="H152" i="6"/>
  <c r="I152" i="6" s="1"/>
  <c r="F152" i="6"/>
  <c r="C152" i="6"/>
  <c r="K152" i="6" s="1"/>
  <c r="F151" i="6"/>
  <c r="H151" i="6" s="1"/>
  <c r="I151" i="6" s="1"/>
  <c r="C151" i="6"/>
  <c r="K151" i="6" s="1"/>
  <c r="F150" i="6"/>
  <c r="H150" i="6" s="1"/>
  <c r="I150" i="6" s="1"/>
  <c r="C150" i="6"/>
  <c r="K150" i="6" s="1"/>
  <c r="H149" i="6"/>
  <c r="I149" i="6" s="1"/>
  <c r="F149" i="6"/>
  <c r="E149" i="6"/>
  <c r="C149" i="6"/>
  <c r="K149" i="6" s="1"/>
  <c r="F148" i="6"/>
  <c r="H148" i="6" s="1"/>
  <c r="I148" i="6" s="1"/>
  <c r="C148" i="6"/>
  <c r="K148" i="6" s="1"/>
  <c r="F147" i="6"/>
  <c r="H147" i="6" s="1"/>
  <c r="I147" i="6" s="1"/>
  <c r="C147" i="6"/>
  <c r="K147" i="6" s="1"/>
  <c r="F146" i="6"/>
  <c r="C146" i="6"/>
  <c r="K146" i="6" s="1"/>
  <c r="F145" i="6"/>
  <c r="H145" i="6" s="1"/>
  <c r="I145" i="6" s="1"/>
  <c r="C145" i="6"/>
  <c r="K145" i="6" s="1"/>
  <c r="H144" i="6"/>
  <c r="I144" i="6" s="1"/>
  <c r="F144" i="6"/>
  <c r="E144" i="6"/>
  <c r="C144" i="6"/>
  <c r="K144" i="6" s="1"/>
  <c r="C143" i="6"/>
  <c r="B143" i="6"/>
  <c r="C142" i="6"/>
  <c r="B142" i="6"/>
  <c r="P139" i="6"/>
  <c r="O139" i="6"/>
  <c r="N139" i="6"/>
  <c r="M139" i="6"/>
  <c r="L139" i="6"/>
  <c r="D139" i="6"/>
  <c r="E133" i="6" s="1"/>
  <c r="F138" i="6"/>
  <c r="H138" i="6" s="1"/>
  <c r="I138" i="6" s="1"/>
  <c r="C138" i="6"/>
  <c r="K138" i="6" s="1"/>
  <c r="F137" i="6"/>
  <c r="H137" i="6" s="1"/>
  <c r="I137" i="6" s="1"/>
  <c r="C137" i="6"/>
  <c r="K137" i="6" s="1"/>
  <c r="F136" i="6"/>
  <c r="H136" i="6" s="1"/>
  <c r="I136" i="6" s="1"/>
  <c r="C136" i="6"/>
  <c r="K136" i="6" s="1"/>
  <c r="F135" i="6"/>
  <c r="H135" i="6" s="1"/>
  <c r="I135" i="6" s="1"/>
  <c r="C135" i="6"/>
  <c r="K135" i="6" s="1"/>
  <c r="H134" i="6"/>
  <c r="I134" i="6" s="1"/>
  <c r="F134" i="6"/>
  <c r="C134" i="6"/>
  <c r="K134" i="6" s="1"/>
  <c r="F133" i="6"/>
  <c r="H133" i="6" s="1"/>
  <c r="I133" i="6" s="1"/>
  <c r="C133" i="6"/>
  <c r="K133" i="6" s="1"/>
  <c r="F132" i="6"/>
  <c r="C132" i="6"/>
  <c r="K132" i="6" s="1"/>
  <c r="F131" i="6"/>
  <c r="H131" i="6" s="1"/>
  <c r="I131" i="6" s="1"/>
  <c r="C131" i="6"/>
  <c r="K131" i="6" s="1"/>
  <c r="H130" i="6"/>
  <c r="I130" i="6" s="1"/>
  <c r="F130" i="6"/>
  <c r="C130" i="6"/>
  <c r="K130" i="6" s="1"/>
  <c r="F129" i="6"/>
  <c r="H129" i="6" s="1"/>
  <c r="I129" i="6" s="1"/>
  <c r="C129" i="6"/>
  <c r="K129" i="6" s="1"/>
  <c r="C128" i="6"/>
  <c r="B128" i="6"/>
  <c r="L127" i="6"/>
  <c r="L142" i="6" s="1"/>
  <c r="L157" i="6" s="1"/>
  <c r="L172" i="6" s="1"/>
  <c r="L187" i="6" s="1"/>
  <c r="L202" i="6" s="1"/>
  <c r="L217" i="6" s="1"/>
  <c r="L232" i="6" s="1"/>
  <c r="L247" i="6" s="1"/>
  <c r="F127" i="6"/>
  <c r="F142" i="6" s="1"/>
  <c r="F157" i="6" s="1"/>
  <c r="F172" i="6" s="1"/>
  <c r="F187" i="6" s="1"/>
  <c r="F202" i="6" s="1"/>
  <c r="F217" i="6" s="1"/>
  <c r="F232" i="6" s="1"/>
  <c r="F247" i="6" s="1"/>
  <c r="D127" i="6"/>
  <c r="D142" i="6" s="1"/>
  <c r="D157" i="6" s="1"/>
  <c r="D172" i="6" s="1"/>
  <c r="D187" i="6" s="1"/>
  <c r="D202" i="6" s="1"/>
  <c r="D217" i="6" s="1"/>
  <c r="D232" i="6" s="1"/>
  <c r="D247" i="6" s="1"/>
  <c r="C127" i="6"/>
  <c r="B127" i="6"/>
  <c r="P124" i="6"/>
  <c r="O124" i="6"/>
  <c r="N124" i="6"/>
  <c r="M124" i="6"/>
  <c r="L124" i="6"/>
  <c r="D124" i="6"/>
  <c r="F123" i="6"/>
  <c r="H123" i="6" s="1"/>
  <c r="I123" i="6" s="1"/>
  <c r="C123" i="6"/>
  <c r="K123" i="6" s="1"/>
  <c r="K122" i="6"/>
  <c r="F122" i="6"/>
  <c r="H122" i="6" s="1"/>
  <c r="I122" i="6" s="1"/>
  <c r="C122" i="6"/>
  <c r="H121" i="6"/>
  <c r="I121" i="6" s="1"/>
  <c r="F121" i="6"/>
  <c r="C121" i="6"/>
  <c r="K121" i="6" s="1"/>
  <c r="F120" i="6"/>
  <c r="H120" i="6" s="1"/>
  <c r="I120" i="6" s="1"/>
  <c r="C120" i="6"/>
  <c r="K120" i="6" s="1"/>
  <c r="F119" i="6"/>
  <c r="H119" i="6" s="1"/>
  <c r="I119" i="6" s="1"/>
  <c r="C119" i="6"/>
  <c r="K119" i="6" s="1"/>
  <c r="F118" i="6"/>
  <c r="C118" i="6"/>
  <c r="K118" i="6" s="1"/>
  <c r="F117" i="6"/>
  <c r="H117" i="6" s="1"/>
  <c r="I117" i="6" s="1"/>
  <c r="C117" i="6"/>
  <c r="K117" i="6" s="1"/>
  <c r="F116" i="6"/>
  <c r="H116" i="6" s="1"/>
  <c r="I116" i="6" s="1"/>
  <c r="C116" i="6"/>
  <c r="K116" i="6" s="1"/>
  <c r="F115" i="6"/>
  <c r="H115" i="6" s="1"/>
  <c r="I115" i="6" s="1"/>
  <c r="C115" i="6"/>
  <c r="K115" i="6" s="1"/>
  <c r="F114" i="6"/>
  <c r="H114" i="6" s="1"/>
  <c r="I114" i="6" s="1"/>
  <c r="C114" i="6"/>
  <c r="K114" i="6" s="1"/>
  <c r="M112" i="6"/>
  <c r="M127" i="6" s="1"/>
  <c r="M142" i="6" s="1"/>
  <c r="M157" i="6" s="1"/>
  <c r="M172" i="6" s="1"/>
  <c r="M187" i="6" s="1"/>
  <c r="M202" i="6" s="1"/>
  <c r="M217" i="6" s="1"/>
  <c r="M232" i="6" s="1"/>
  <c r="M247" i="6" s="1"/>
  <c r="C113" i="6"/>
  <c r="B113" i="6"/>
  <c r="C112" i="6"/>
  <c r="B112" i="6"/>
  <c r="B100" i="6"/>
  <c r="B90" i="6"/>
  <c r="B80" i="6"/>
  <c r="D79" i="6"/>
  <c r="D89" i="6" s="1"/>
  <c r="D99" i="6" s="1"/>
  <c r="B70" i="6"/>
  <c r="F69" i="6"/>
  <c r="F79" i="6" s="1"/>
  <c r="F89" i="6" s="1"/>
  <c r="F99" i="6" s="1"/>
  <c r="D69" i="6"/>
  <c r="B60" i="6"/>
  <c r="F54" i="6"/>
  <c r="G53" i="6" s="1"/>
  <c r="D54" i="6"/>
  <c r="D5" i="6" s="1"/>
  <c r="I53" i="6"/>
  <c r="H53" i="6"/>
  <c r="C53" i="6"/>
  <c r="I52" i="6"/>
  <c r="H52" i="6"/>
  <c r="G52" i="6"/>
  <c r="C52" i="6"/>
  <c r="I51" i="6"/>
  <c r="H51" i="6"/>
  <c r="G51" i="6"/>
  <c r="C51" i="6"/>
  <c r="I50" i="6"/>
  <c r="H50" i="6"/>
  <c r="G50" i="6"/>
  <c r="C50" i="6"/>
  <c r="I49" i="6"/>
  <c r="H49" i="6"/>
  <c r="G49" i="6"/>
  <c r="C49" i="6"/>
  <c r="I48" i="6"/>
  <c r="H48" i="6"/>
  <c r="G48" i="6"/>
  <c r="C48" i="6"/>
  <c r="I47" i="6"/>
  <c r="H47" i="6"/>
  <c r="C47" i="6"/>
  <c r="I46" i="6"/>
  <c r="H46" i="6"/>
  <c r="G46" i="6"/>
  <c r="C46" i="6"/>
  <c r="I45" i="6"/>
  <c r="H45" i="6"/>
  <c r="C45" i="6"/>
  <c r="I44" i="6"/>
  <c r="H44" i="6"/>
  <c r="G44" i="6"/>
  <c r="C44" i="6"/>
  <c r="D34" i="6"/>
  <c r="C34" i="6"/>
  <c r="D32" i="6"/>
  <c r="C32" i="6"/>
  <c r="D31" i="6"/>
  <c r="C31" i="6"/>
  <c r="D30" i="6"/>
  <c r="C30" i="6"/>
  <c r="D29" i="6"/>
  <c r="C29" i="6"/>
  <c r="D28" i="6"/>
  <c r="C28" i="6"/>
  <c r="D27" i="6"/>
  <c r="C27" i="6"/>
  <c r="C26" i="6"/>
  <c r="C25" i="6"/>
  <c r="F19" i="6"/>
  <c r="D19" i="6"/>
  <c r="D8" i="6" s="1"/>
  <c r="F18" i="6"/>
  <c r="D18" i="6"/>
  <c r="F17" i="6"/>
  <c r="F7" i="6" s="1"/>
  <c r="D17" i="6"/>
  <c r="D7" i="6" s="1"/>
  <c r="K7" i="6" s="1"/>
  <c r="D15" i="6"/>
  <c r="F8" i="6"/>
  <c r="F5" i="6"/>
  <c r="P259" i="5"/>
  <c r="O259" i="5"/>
  <c r="N259" i="5"/>
  <c r="M259" i="5"/>
  <c r="L259" i="5"/>
  <c r="D259" i="5"/>
  <c r="E258" i="5" s="1"/>
  <c r="F258" i="5"/>
  <c r="C258" i="5"/>
  <c r="K258" i="5" s="1"/>
  <c r="F257" i="5"/>
  <c r="H257" i="5" s="1"/>
  <c r="I257" i="5" s="1"/>
  <c r="E257" i="5"/>
  <c r="C257" i="5"/>
  <c r="K257" i="5" s="1"/>
  <c r="F256" i="5"/>
  <c r="H256" i="5" s="1"/>
  <c r="I256" i="5" s="1"/>
  <c r="E256" i="5"/>
  <c r="C256" i="5"/>
  <c r="K256" i="5" s="1"/>
  <c r="F255" i="5"/>
  <c r="H255" i="5" s="1"/>
  <c r="I255" i="5" s="1"/>
  <c r="E255" i="5"/>
  <c r="C255" i="5"/>
  <c r="K255" i="5" s="1"/>
  <c r="H254" i="5"/>
  <c r="I254" i="5" s="1"/>
  <c r="F254" i="5"/>
  <c r="E254" i="5"/>
  <c r="C254" i="5"/>
  <c r="K254" i="5" s="1"/>
  <c r="F253" i="5"/>
  <c r="H253" i="5" s="1"/>
  <c r="I253" i="5" s="1"/>
  <c r="E253" i="5"/>
  <c r="C253" i="5"/>
  <c r="K253" i="5" s="1"/>
  <c r="F252" i="5"/>
  <c r="H252" i="5" s="1"/>
  <c r="I252" i="5" s="1"/>
  <c r="E252" i="5"/>
  <c r="C252" i="5"/>
  <c r="K252" i="5" s="1"/>
  <c r="F251" i="5"/>
  <c r="H251" i="5" s="1"/>
  <c r="I251" i="5" s="1"/>
  <c r="E251" i="5"/>
  <c r="C251" i="5"/>
  <c r="K251" i="5" s="1"/>
  <c r="F250" i="5"/>
  <c r="E250" i="5"/>
  <c r="C250" i="5"/>
  <c r="K250" i="5" s="1"/>
  <c r="H249" i="5"/>
  <c r="I249" i="5" s="1"/>
  <c r="F249" i="5"/>
  <c r="E249" i="5"/>
  <c r="C249" i="5"/>
  <c r="K249" i="5" s="1"/>
  <c r="C248" i="5"/>
  <c r="B248" i="5"/>
  <c r="C247" i="5"/>
  <c r="B247" i="5"/>
  <c r="P244" i="5"/>
  <c r="O244" i="5"/>
  <c r="N244" i="5"/>
  <c r="M244" i="5"/>
  <c r="L244" i="5"/>
  <c r="D244" i="5"/>
  <c r="F243" i="5"/>
  <c r="H243" i="5" s="1"/>
  <c r="I243" i="5" s="1"/>
  <c r="E243" i="5"/>
  <c r="C243" i="5"/>
  <c r="K243" i="5" s="1"/>
  <c r="F242" i="5"/>
  <c r="H242" i="5" s="1"/>
  <c r="I242" i="5" s="1"/>
  <c r="C242" i="5"/>
  <c r="K242" i="5" s="1"/>
  <c r="F241" i="5"/>
  <c r="H241" i="5" s="1"/>
  <c r="I241" i="5" s="1"/>
  <c r="C241" i="5"/>
  <c r="K241" i="5" s="1"/>
  <c r="H240" i="5"/>
  <c r="I240" i="5" s="1"/>
  <c r="F240" i="5"/>
  <c r="C240" i="5"/>
  <c r="K240" i="5" s="1"/>
  <c r="F239" i="5"/>
  <c r="H239" i="5" s="1"/>
  <c r="I239" i="5" s="1"/>
  <c r="C239" i="5"/>
  <c r="K239" i="5" s="1"/>
  <c r="F238" i="5"/>
  <c r="H238" i="5" s="1"/>
  <c r="I238" i="5" s="1"/>
  <c r="C238" i="5"/>
  <c r="K238" i="5" s="1"/>
  <c r="F237" i="5"/>
  <c r="H237" i="5" s="1"/>
  <c r="I237" i="5" s="1"/>
  <c r="C237" i="5"/>
  <c r="K237" i="5" s="1"/>
  <c r="F236" i="5"/>
  <c r="E236" i="5"/>
  <c r="C236" i="5"/>
  <c r="K236" i="5" s="1"/>
  <c r="F235" i="5"/>
  <c r="H235" i="5" s="1"/>
  <c r="I235" i="5" s="1"/>
  <c r="C235" i="5"/>
  <c r="K235" i="5" s="1"/>
  <c r="F234" i="5"/>
  <c r="H234" i="5" s="1"/>
  <c r="I234" i="5" s="1"/>
  <c r="C234" i="5"/>
  <c r="K234" i="5" s="1"/>
  <c r="C233" i="5"/>
  <c r="B233" i="5"/>
  <c r="C232" i="5"/>
  <c r="B232" i="5"/>
  <c r="P229" i="5"/>
  <c r="O229" i="5"/>
  <c r="N229" i="5"/>
  <c r="M229" i="5"/>
  <c r="L229" i="5"/>
  <c r="D229" i="5"/>
  <c r="D32" i="5" s="1"/>
  <c r="F228" i="5"/>
  <c r="H228" i="5" s="1"/>
  <c r="I228" i="5" s="1"/>
  <c r="C228" i="5"/>
  <c r="K228" i="5" s="1"/>
  <c r="F227" i="5"/>
  <c r="H227" i="5" s="1"/>
  <c r="I227" i="5" s="1"/>
  <c r="C227" i="5"/>
  <c r="K227" i="5" s="1"/>
  <c r="F226" i="5"/>
  <c r="H226" i="5" s="1"/>
  <c r="I226" i="5" s="1"/>
  <c r="C226" i="5"/>
  <c r="K226" i="5" s="1"/>
  <c r="F225" i="5"/>
  <c r="H225" i="5" s="1"/>
  <c r="I225" i="5" s="1"/>
  <c r="C225" i="5"/>
  <c r="K225" i="5" s="1"/>
  <c r="F224" i="5"/>
  <c r="H224" i="5" s="1"/>
  <c r="I224" i="5" s="1"/>
  <c r="C224" i="5"/>
  <c r="K224" i="5" s="1"/>
  <c r="F223" i="5"/>
  <c r="H223" i="5" s="1"/>
  <c r="I223" i="5" s="1"/>
  <c r="C223" i="5"/>
  <c r="K223" i="5" s="1"/>
  <c r="F222" i="5"/>
  <c r="C222" i="5"/>
  <c r="K222" i="5" s="1"/>
  <c r="H221" i="5"/>
  <c r="I221" i="5" s="1"/>
  <c r="F221" i="5"/>
  <c r="E221" i="5"/>
  <c r="C221" i="5"/>
  <c r="K221" i="5" s="1"/>
  <c r="F220" i="5"/>
  <c r="H220" i="5" s="1"/>
  <c r="I220" i="5" s="1"/>
  <c r="C220" i="5"/>
  <c r="K220" i="5" s="1"/>
  <c r="F219" i="5"/>
  <c r="H219" i="5" s="1"/>
  <c r="I219" i="5" s="1"/>
  <c r="C219" i="5"/>
  <c r="K219" i="5" s="1"/>
  <c r="C218" i="5"/>
  <c r="B218" i="5"/>
  <c r="C217" i="5"/>
  <c r="B217" i="5"/>
  <c r="P214" i="5"/>
  <c r="O214" i="5"/>
  <c r="N214" i="5"/>
  <c r="M214" i="5"/>
  <c r="L214" i="5"/>
  <c r="D214" i="5"/>
  <c r="F213" i="5"/>
  <c r="H213" i="5" s="1"/>
  <c r="I213" i="5" s="1"/>
  <c r="C213" i="5"/>
  <c r="K213" i="5" s="1"/>
  <c r="F212" i="5"/>
  <c r="H212" i="5" s="1"/>
  <c r="I212" i="5" s="1"/>
  <c r="C212" i="5"/>
  <c r="K212" i="5" s="1"/>
  <c r="F211" i="5"/>
  <c r="H211" i="5" s="1"/>
  <c r="I211" i="5" s="1"/>
  <c r="C211" i="5"/>
  <c r="K211" i="5" s="1"/>
  <c r="F210" i="5"/>
  <c r="H210" i="5" s="1"/>
  <c r="I210" i="5" s="1"/>
  <c r="C210" i="5"/>
  <c r="K210" i="5" s="1"/>
  <c r="F209" i="5"/>
  <c r="H209" i="5" s="1"/>
  <c r="I209" i="5" s="1"/>
  <c r="E209" i="5"/>
  <c r="C209" i="5"/>
  <c r="K209" i="5" s="1"/>
  <c r="F208" i="5"/>
  <c r="E208" i="5"/>
  <c r="C208" i="5"/>
  <c r="K208" i="5" s="1"/>
  <c r="H207" i="5"/>
  <c r="I207" i="5" s="1"/>
  <c r="F207" i="5"/>
  <c r="C207" i="5"/>
  <c r="K207" i="5" s="1"/>
  <c r="F206" i="5"/>
  <c r="H206" i="5" s="1"/>
  <c r="I206" i="5" s="1"/>
  <c r="C206" i="5"/>
  <c r="K206" i="5" s="1"/>
  <c r="F205" i="5"/>
  <c r="H205" i="5" s="1"/>
  <c r="I205" i="5" s="1"/>
  <c r="C205" i="5"/>
  <c r="K205" i="5" s="1"/>
  <c r="H204" i="5"/>
  <c r="I204" i="5" s="1"/>
  <c r="F204" i="5"/>
  <c r="C204" i="5"/>
  <c r="K204" i="5" s="1"/>
  <c r="C203" i="5"/>
  <c r="B203" i="5"/>
  <c r="C202" i="5"/>
  <c r="B202" i="5"/>
  <c r="C31" i="5" s="1"/>
  <c r="P199" i="5"/>
  <c r="O199" i="5"/>
  <c r="N199" i="5"/>
  <c r="M199" i="5"/>
  <c r="L199" i="5"/>
  <c r="D199" i="5"/>
  <c r="E196" i="5" s="1"/>
  <c r="K198" i="5"/>
  <c r="H198" i="5"/>
  <c r="I198" i="5" s="1"/>
  <c r="F198" i="5"/>
  <c r="E198" i="5"/>
  <c r="C198" i="5"/>
  <c r="F197" i="5"/>
  <c r="H197" i="5" s="1"/>
  <c r="I197" i="5" s="1"/>
  <c r="C197" i="5"/>
  <c r="K197" i="5" s="1"/>
  <c r="H196" i="5"/>
  <c r="I196" i="5" s="1"/>
  <c r="F196" i="5"/>
  <c r="C196" i="5"/>
  <c r="K196" i="5" s="1"/>
  <c r="F195" i="5"/>
  <c r="H195" i="5" s="1"/>
  <c r="I195" i="5" s="1"/>
  <c r="E195" i="5"/>
  <c r="C195" i="5"/>
  <c r="K195" i="5" s="1"/>
  <c r="F194" i="5"/>
  <c r="E194" i="5"/>
  <c r="C194" i="5"/>
  <c r="K194" i="5" s="1"/>
  <c r="F193" i="5"/>
  <c r="H193" i="5" s="1"/>
  <c r="I193" i="5" s="1"/>
  <c r="E193" i="5"/>
  <c r="C193" i="5"/>
  <c r="K193" i="5" s="1"/>
  <c r="F192" i="5"/>
  <c r="H192" i="5" s="1"/>
  <c r="I192" i="5" s="1"/>
  <c r="E192" i="5"/>
  <c r="C192" i="5"/>
  <c r="K192" i="5" s="1"/>
  <c r="F191" i="5"/>
  <c r="H191" i="5" s="1"/>
  <c r="I191" i="5" s="1"/>
  <c r="E191" i="5"/>
  <c r="C191" i="5"/>
  <c r="K191" i="5" s="1"/>
  <c r="H190" i="5"/>
  <c r="I190" i="5" s="1"/>
  <c r="F190" i="5"/>
  <c r="E190" i="5"/>
  <c r="C190" i="5"/>
  <c r="K190" i="5" s="1"/>
  <c r="F189" i="5"/>
  <c r="H189" i="5" s="1"/>
  <c r="I189" i="5" s="1"/>
  <c r="E189" i="5"/>
  <c r="C189" i="5"/>
  <c r="K189" i="5" s="1"/>
  <c r="C188" i="5"/>
  <c r="B188" i="5"/>
  <c r="C187" i="5"/>
  <c r="B187" i="5"/>
  <c r="P184" i="5"/>
  <c r="O184" i="5"/>
  <c r="N184" i="5"/>
  <c r="M184" i="5"/>
  <c r="L184" i="5"/>
  <c r="D184" i="5"/>
  <c r="E182" i="5" s="1"/>
  <c r="H183" i="5"/>
  <c r="I183" i="5" s="1"/>
  <c r="F183" i="5"/>
  <c r="C183" i="5"/>
  <c r="K183" i="5" s="1"/>
  <c r="F182" i="5"/>
  <c r="H182" i="5" s="1"/>
  <c r="I182" i="5" s="1"/>
  <c r="C182" i="5"/>
  <c r="K182" i="5" s="1"/>
  <c r="F181" i="5"/>
  <c r="H181" i="5" s="1"/>
  <c r="I181" i="5" s="1"/>
  <c r="E181" i="5"/>
  <c r="C181" i="5"/>
  <c r="K181" i="5" s="1"/>
  <c r="F180" i="5"/>
  <c r="E180" i="5"/>
  <c r="C180" i="5"/>
  <c r="K180" i="5" s="1"/>
  <c r="H179" i="5"/>
  <c r="I179" i="5" s="1"/>
  <c r="F179" i="5"/>
  <c r="E179" i="5"/>
  <c r="C179" i="5"/>
  <c r="K179" i="5" s="1"/>
  <c r="F178" i="5"/>
  <c r="H178" i="5" s="1"/>
  <c r="I178" i="5" s="1"/>
  <c r="E178" i="5"/>
  <c r="C178" i="5"/>
  <c r="K178" i="5" s="1"/>
  <c r="F177" i="5"/>
  <c r="H177" i="5" s="1"/>
  <c r="I177" i="5" s="1"/>
  <c r="E177" i="5"/>
  <c r="C177" i="5"/>
  <c r="K177" i="5" s="1"/>
  <c r="H176" i="5"/>
  <c r="I176" i="5" s="1"/>
  <c r="F176" i="5"/>
  <c r="E176" i="5"/>
  <c r="C176" i="5"/>
  <c r="K176" i="5" s="1"/>
  <c r="H175" i="5"/>
  <c r="I175" i="5" s="1"/>
  <c r="F175" i="5"/>
  <c r="E175" i="5"/>
  <c r="C175" i="5"/>
  <c r="K175" i="5" s="1"/>
  <c r="F174" i="5"/>
  <c r="F184" i="5" s="1"/>
  <c r="G183" i="5" s="1"/>
  <c r="E174" i="5"/>
  <c r="C174" i="5"/>
  <c r="K174" i="5" s="1"/>
  <c r="C173" i="5"/>
  <c r="B173" i="5"/>
  <c r="C172" i="5"/>
  <c r="B172" i="5"/>
  <c r="P169" i="5"/>
  <c r="O169" i="5"/>
  <c r="N169" i="5"/>
  <c r="M169" i="5"/>
  <c r="L169" i="5"/>
  <c r="D169" i="5"/>
  <c r="E168" i="5" s="1"/>
  <c r="F168" i="5"/>
  <c r="H168" i="5" s="1"/>
  <c r="I168" i="5" s="1"/>
  <c r="C168" i="5"/>
  <c r="K168" i="5" s="1"/>
  <c r="F167" i="5"/>
  <c r="H167" i="5" s="1"/>
  <c r="I167" i="5" s="1"/>
  <c r="E167" i="5"/>
  <c r="C167" i="5"/>
  <c r="K167" i="5" s="1"/>
  <c r="F166" i="5"/>
  <c r="E166" i="5"/>
  <c r="C166" i="5"/>
  <c r="K166" i="5" s="1"/>
  <c r="F165" i="5"/>
  <c r="H165" i="5" s="1"/>
  <c r="I165" i="5" s="1"/>
  <c r="E165" i="5"/>
  <c r="C165" i="5"/>
  <c r="K165" i="5" s="1"/>
  <c r="H164" i="5"/>
  <c r="I164" i="5" s="1"/>
  <c r="F164" i="5"/>
  <c r="C164" i="5"/>
  <c r="K164" i="5" s="1"/>
  <c r="F163" i="5"/>
  <c r="H163" i="5" s="1"/>
  <c r="I163" i="5" s="1"/>
  <c r="C163" i="5"/>
  <c r="K163" i="5" s="1"/>
  <c r="F162" i="5"/>
  <c r="H162" i="5" s="1"/>
  <c r="I162" i="5" s="1"/>
  <c r="E162" i="5"/>
  <c r="C162" i="5"/>
  <c r="K162" i="5" s="1"/>
  <c r="F161" i="5"/>
  <c r="H161" i="5" s="1"/>
  <c r="I161" i="5" s="1"/>
  <c r="C161" i="5"/>
  <c r="K161" i="5" s="1"/>
  <c r="F160" i="5"/>
  <c r="H160" i="5" s="1"/>
  <c r="I160" i="5" s="1"/>
  <c r="C160" i="5"/>
  <c r="K160" i="5" s="1"/>
  <c r="F159" i="5"/>
  <c r="E159" i="5"/>
  <c r="C159" i="5"/>
  <c r="K159" i="5" s="1"/>
  <c r="C158" i="5"/>
  <c r="B158" i="5"/>
  <c r="C157" i="5"/>
  <c r="B157" i="5"/>
  <c r="P154" i="5"/>
  <c r="O154" i="5"/>
  <c r="N154" i="5"/>
  <c r="M154" i="5"/>
  <c r="L154" i="5"/>
  <c r="D154" i="5"/>
  <c r="E151" i="5" s="1"/>
  <c r="F153" i="5"/>
  <c r="H153" i="5" s="1"/>
  <c r="I153" i="5" s="1"/>
  <c r="C153" i="5"/>
  <c r="K153" i="5" s="1"/>
  <c r="F152" i="5"/>
  <c r="C152" i="5"/>
  <c r="K152" i="5" s="1"/>
  <c r="F151" i="5"/>
  <c r="H151" i="5" s="1"/>
  <c r="I151" i="5" s="1"/>
  <c r="C151" i="5"/>
  <c r="K151" i="5" s="1"/>
  <c r="F150" i="5"/>
  <c r="H150" i="5" s="1"/>
  <c r="I150" i="5" s="1"/>
  <c r="C150" i="5"/>
  <c r="K150" i="5" s="1"/>
  <c r="F149" i="5"/>
  <c r="H149" i="5" s="1"/>
  <c r="I149" i="5" s="1"/>
  <c r="E149" i="5"/>
  <c r="C149" i="5"/>
  <c r="K149" i="5" s="1"/>
  <c r="F148" i="5"/>
  <c r="H148" i="5" s="1"/>
  <c r="I148" i="5" s="1"/>
  <c r="C148" i="5"/>
  <c r="K148" i="5" s="1"/>
  <c r="F147" i="5"/>
  <c r="H147" i="5" s="1"/>
  <c r="I147" i="5" s="1"/>
  <c r="C147" i="5"/>
  <c r="K147" i="5" s="1"/>
  <c r="H146" i="5"/>
  <c r="I146" i="5" s="1"/>
  <c r="F146" i="5"/>
  <c r="C146" i="5"/>
  <c r="K146" i="5" s="1"/>
  <c r="F145" i="5"/>
  <c r="H145" i="5" s="1"/>
  <c r="I145" i="5" s="1"/>
  <c r="E145" i="5"/>
  <c r="C145" i="5"/>
  <c r="K145" i="5" s="1"/>
  <c r="F144" i="5"/>
  <c r="E144" i="5"/>
  <c r="C144" i="5"/>
  <c r="K144" i="5" s="1"/>
  <c r="C143" i="5"/>
  <c r="B143" i="5"/>
  <c r="C142" i="5"/>
  <c r="B142" i="5"/>
  <c r="P139" i="5"/>
  <c r="O139" i="5"/>
  <c r="N139" i="5"/>
  <c r="M139" i="5"/>
  <c r="L139" i="5"/>
  <c r="D139" i="5"/>
  <c r="E131" i="5" s="1"/>
  <c r="F138" i="5"/>
  <c r="C138" i="5"/>
  <c r="K138" i="5" s="1"/>
  <c r="H137" i="5"/>
  <c r="I137" i="5" s="1"/>
  <c r="F137" i="5"/>
  <c r="C137" i="5"/>
  <c r="K137" i="5" s="1"/>
  <c r="F136" i="5"/>
  <c r="H136" i="5" s="1"/>
  <c r="I136" i="5" s="1"/>
  <c r="C136" i="5"/>
  <c r="K136" i="5" s="1"/>
  <c r="I135" i="5"/>
  <c r="F135" i="5"/>
  <c r="H135" i="5" s="1"/>
  <c r="C135" i="5"/>
  <c r="K135" i="5" s="1"/>
  <c r="H134" i="5"/>
  <c r="I134" i="5" s="1"/>
  <c r="F134" i="5"/>
  <c r="E134" i="5"/>
  <c r="C134" i="5"/>
  <c r="K134" i="5" s="1"/>
  <c r="F133" i="5"/>
  <c r="H133" i="5" s="1"/>
  <c r="I133" i="5" s="1"/>
  <c r="E133" i="5"/>
  <c r="C133" i="5"/>
  <c r="K133" i="5" s="1"/>
  <c r="F132" i="5"/>
  <c r="H132" i="5" s="1"/>
  <c r="I132" i="5" s="1"/>
  <c r="E132" i="5"/>
  <c r="C132" i="5"/>
  <c r="K132" i="5" s="1"/>
  <c r="F131" i="5"/>
  <c r="H131" i="5" s="1"/>
  <c r="I131" i="5" s="1"/>
  <c r="C131" i="5"/>
  <c r="K131" i="5" s="1"/>
  <c r="F130" i="5"/>
  <c r="C130" i="5"/>
  <c r="K130" i="5" s="1"/>
  <c r="H129" i="5"/>
  <c r="I129" i="5" s="1"/>
  <c r="F129" i="5"/>
  <c r="C129" i="5"/>
  <c r="K129" i="5" s="1"/>
  <c r="C128" i="5"/>
  <c r="B128" i="5"/>
  <c r="L127" i="5"/>
  <c r="L142" i="5" s="1"/>
  <c r="L157" i="5" s="1"/>
  <c r="L172" i="5" s="1"/>
  <c r="L187" i="5" s="1"/>
  <c r="L202" i="5" s="1"/>
  <c r="L217" i="5" s="1"/>
  <c r="L232" i="5" s="1"/>
  <c r="L247" i="5" s="1"/>
  <c r="F127" i="5"/>
  <c r="F142" i="5" s="1"/>
  <c r="F157" i="5" s="1"/>
  <c r="F172" i="5" s="1"/>
  <c r="F187" i="5" s="1"/>
  <c r="F202" i="5" s="1"/>
  <c r="F217" i="5" s="1"/>
  <c r="F232" i="5" s="1"/>
  <c r="F247" i="5" s="1"/>
  <c r="D127" i="5"/>
  <c r="D142" i="5" s="1"/>
  <c r="D157" i="5" s="1"/>
  <c r="D172" i="5" s="1"/>
  <c r="D187" i="5" s="1"/>
  <c r="D202" i="5" s="1"/>
  <c r="D217" i="5" s="1"/>
  <c r="D232" i="5" s="1"/>
  <c r="D247" i="5" s="1"/>
  <c r="C127" i="5"/>
  <c r="B127" i="5"/>
  <c r="P124" i="5"/>
  <c r="O124" i="5"/>
  <c r="N124" i="5"/>
  <c r="M124" i="5"/>
  <c r="L124" i="5"/>
  <c r="D124" i="5"/>
  <c r="E116" i="5" s="1"/>
  <c r="F123" i="5"/>
  <c r="H123" i="5" s="1"/>
  <c r="I123" i="5" s="1"/>
  <c r="C123" i="5"/>
  <c r="K123" i="5" s="1"/>
  <c r="F122" i="5"/>
  <c r="H122" i="5" s="1"/>
  <c r="I122" i="5" s="1"/>
  <c r="C122" i="5"/>
  <c r="K122" i="5" s="1"/>
  <c r="F121" i="5"/>
  <c r="H121" i="5" s="1"/>
  <c r="I121" i="5" s="1"/>
  <c r="C121" i="5"/>
  <c r="K121" i="5" s="1"/>
  <c r="F120" i="5"/>
  <c r="H120" i="5" s="1"/>
  <c r="I120" i="5" s="1"/>
  <c r="C120" i="5"/>
  <c r="K120" i="5" s="1"/>
  <c r="H119" i="5"/>
  <c r="I119" i="5" s="1"/>
  <c r="F119" i="5"/>
  <c r="C119" i="5"/>
  <c r="K119" i="5" s="1"/>
  <c r="H118" i="5"/>
  <c r="I118" i="5" s="1"/>
  <c r="F118" i="5"/>
  <c r="C118" i="5"/>
  <c r="K118" i="5" s="1"/>
  <c r="F117" i="5"/>
  <c r="H117" i="5" s="1"/>
  <c r="I117" i="5" s="1"/>
  <c r="E117" i="5"/>
  <c r="C117" i="5"/>
  <c r="K117" i="5" s="1"/>
  <c r="F116" i="5"/>
  <c r="C116" i="5"/>
  <c r="K116" i="5" s="1"/>
  <c r="H115" i="5"/>
  <c r="I115" i="5" s="1"/>
  <c r="F115" i="5"/>
  <c r="C115" i="5"/>
  <c r="K115" i="5" s="1"/>
  <c r="F114" i="5"/>
  <c r="H114" i="5" s="1"/>
  <c r="I114" i="5" s="1"/>
  <c r="C114" i="5"/>
  <c r="K114" i="5" s="1"/>
  <c r="C113" i="5"/>
  <c r="B113" i="5"/>
  <c r="C112" i="5"/>
  <c r="B112" i="5"/>
  <c r="C25" i="5" s="1"/>
  <c r="B100" i="5"/>
  <c r="D99" i="5"/>
  <c r="B90" i="5"/>
  <c r="B80" i="5"/>
  <c r="B70" i="5"/>
  <c r="F69" i="5"/>
  <c r="F79" i="5" s="1"/>
  <c r="F89" i="5" s="1"/>
  <c r="F99" i="5" s="1"/>
  <c r="D69" i="5"/>
  <c r="D79" i="5" s="1"/>
  <c r="D89" i="5" s="1"/>
  <c r="B60" i="5"/>
  <c r="F54" i="5"/>
  <c r="G48" i="5" s="1"/>
  <c r="D54" i="5"/>
  <c r="I54" i="5" s="1"/>
  <c r="I53" i="5"/>
  <c r="H53" i="5"/>
  <c r="G53" i="5"/>
  <c r="C53" i="5"/>
  <c r="I52" i="5"/>
  <c r="H52" i="5"/>
  <c r="C52" i="5"/>
  <c r="I51" i="5"/>
  <c r="H51" i="5"/>
  <c r="E51" i="5"/>
  <c r="C51" i="5"/>
  <c r="I50" i="5"/>
  <c r="H50" i="5"/>
  <c r="G50" i="5"/>
  <c r="E50" i="5"/>
  <c r="C50" i="5"/>
  <c r="I49" i="5"/>
  <c r="H49" i="5"/>
  <c r="C49" i="5"/>
  <c r="I48" i="5"/>
  <c r="H48" i="5"/>
  <c r="E48" i="5"/>
  <c r="C48" i="5"/>
  <c r="I47" i="5"/>
  <c r="H47" i="5"/>
  <c r="C47" i="5"/>
  <c r="I46" i="5"/>
  <c r="H46" i="5"/>
  <c r="G46" i="5"/>
  <c r="E46" i="5"/>
  <c r="C46" i="5"/>
  <c r="I45" i="5"/>
  <c r="H45" i="5"/>
  <c r="G45" i="5"/>
  <c r="E45" i="5"/>
  <c r="C45" i="5"/>
  <c r="I44" i="5"/>
  <c r="H44" i="5"/>
  <c r="C44" i="5"/>
  <c r="D34" i="5"/>
  <c r="C34" i="5"/>
  <c r="D33" i="5"/>
  <c r="C33" i="5"/>
  <c r="C32" i="5"/>
  <c r="D30" i="5"/>
  <c r="C30" i="5"/>
  <c r="F29" i="5"/>
  <c r="H29" i="5" s="1"/>
  <c r="I29" i="5" s="1"/>
  <c r="D29" i="5"/>
  <c r="C29" i="5"/>
  <c r="D28" i="5"/>
  <c r="C28" i="5"/>
  <c r="D27" i="5"/>
  <c r="C27" i="5"/>
  <c r="D26" i="5"/>
  <c r="C26" i="5"/>
  <c r="D25" i="5"/>
  <c r="F19" i="5"/>
  <c r="F8" i="5" s="1"/>
  <c r="D19" i="5"/>
  <c r="F18" i="5"/>
  <c r="D18" i="5"/>
  <c r="F17" i="5"/>
  <c r="F7" i="5" s="1"/>
  <c r="D17" i="5"/>
  <c r="D7" i="5" s="1"/>
  <c r="K7" i="5" s="1"/>
  <c r="D15" i="5"/>
  <c r="D8" i="5"/>
  <c r="F5" i="5"/>
  <c r="D5" i="5"/>
  <c r="K5" i="5" s="1"/>
  <c r="F16" i="1"/>
  <c r="D16" i="1"/>
  <c r="P259" i="4"/>
  <c r="O259" i="4"/>
  <c r="N259" i="4"/>
  <c r="M259" i="4"/>
  <c r="L259" i="4"/>
  <c r="D259" i="4"/>
  <c r="E253" i="4" s="1"/>
  <c r="F258" i="4"/>
  <c r="H258" i="4" s="1"/>
  <c r="I258" i="4" s="1"/>
  <c r="E258" i="4"/>
  <c r="C258" i="4"/>
  <c r="K258" i="4" s="1"/>
  <c r="F257" i="4"/>
  <c r="H257" i="4" s="1"/>
  <c r="I257" i="4" s="1"/>
  <c r="C257" i="4"/>
  <c r="K257" i="4" s="1"/>
  <c r="F256" i="4"/>
  <c r="H256" i="4" s="1"/>
  <c r="I256" i="4" s="1"/>
  <c r="C256" i="4"/>
  <c r="K256" i="4" s="1"/>
  <c r="F255" i="4"/>
  <c r="H255" i="4" s="1"/>
  <c r="I255" i="4" s="1"/>
  <c r="C255" i="4"/>
  <c r="K255" i="4" s="1"/>
  <c r="F254" i="4"/>
  <c r="H254" i="4" s="1"/>
  <c r="I254" i="4" s="1"/>
  <c r="C254" i="4"/>
  <c r="K254" i="4" s="1"/>
  <c r="F253" i="4"/>
  <c r="H253" i="4" s="1"/>
  <c r="I253" i="4" s="1"/>
  <c r="C253" i="4"/>
  <c r="K253" i="4" s="1"/>
  <c r="F252" i="4"/>
  <c r="H252" i="4" s="1"/>
  <c r="I252" i="4" s="1"/>
  <c r="E252" i="4"/>
  <c r="C252" i="4"/>
  <c r="K252" i="4" s="1"/>
  <c r="F251" i="4"/>
  <c r="E251" i="4"/>
  <c r="C251" i="4"/>
  <c r="K251" i="4" s="1"/>
  <c r="H250" i="4"/>
  <c r="I250" i="4" s="1"/>
  <c r="F250" i="4"/>
  <c r="E250" i="4"/>
  <c r="C250" i="4"/>
  <c r="K250" i="4" s="1"/>
  <c r="F249" i="4"/>
  <c r="H249" i="4" s="1"/>
  <c r="I249" i="4" s="1"/>
  <c r="C249" i="4"/>
  <c r="K249" i="4" s="1"/>
  <c r="C248" i="4"/>
  <c r="B248" i="4"/>
  <c r="C247" i="4"/>
  <c r="B247" i="4"/>
  <c r="C34" i="4" s="1"/>
  <c r="P244" i="4"/>
  <c r="O244" i="4"/>
  <c r="N244" i="4"/>
  <c r="M244" i="4"/>
  <c r="L244" i="4"/>
  <c r="D244" i="4"/>
  <c r="E238" i="4" s="1"/>
  <c r="F243" i="4"/>
  <c r="H243" i="4" s="1"/>
  <c r="I243" i="4" s="1"/>
  <c r="C243" i="4"/>
  <c r="K243" i="4" s="1"/>
  <c r="F242" i="4"/>
  <c r="H242" i="4" s="1"/>
  <c r="I242" i="4" s="1"/>
  <c r="C242" i="4"/>
  <c r="K242" i="4" s="1"/>
  <c r="F241" i="4"/>
  <c r="H241" i="4" s="1"/>
  <c r="I241" i="4" s="1"/>
  <c r="C241" i="4"/>
  <c r="K241" i="4" s="1"/>
  <c r="I240" i="4"/>
  <c r="H240" i="4"/>
  <c r="F240" i="4"/>
  <c r="C240" i="4"/>
  <c r="K240" i="4" s="1"/>
  <c r="H239" i="4"/>
  <c r="I239" i="4" s="1"/>
  <c r="F239" i="4"/>
  <c r="C239" i="4"/>
  <c r="K239" i="4" s="1"/>
  <c r="F238" i="4"/>
  <c r="H238" i="4" s="1"/>
  <c r="I238" i="4" s="1"/>
  <c r="C238" i="4"/>
  <c r="K238" i="4" s="1"/>
  <c r="F237" i="4"/>
  <c r="E237" i="4"/>
  <c r="C237" i="4"/>
  <c r="K237" i="4" s="1"/>
  <c r="H236" i="4"/>
  <c r="I236" i="4" s="1"/>
  <c r="F236" i="4"/>
  <c r="E236" i="4"/>
  <c r="C236" i="4"/>
  <c r="K236" i="4" s="1"/>
  <c r="F235" i="4"/>
  <c r="H235" i="4" s="1"/>
  <c r="I235" i="4" s="1"/>
  <c r="C235" i="4"/>
  <c r="K235" i="4" s="1"/>
  <c r="F234" i="4"/>
  <c r="H234" i="4" s="1"/>
  <c r="I234" i="4" s="1"/>
  <c r="C234" i="4"/>
  <c r="K234" i="4" s="1"/>
  <c r="C233" i="4"/>
  <c r="B233" i="4"/>
  <c r="C232" i="4"/>
  <c r="B232" i="4"/>
  <c r="P229" i="4"/>
  <c r="O229" i="4"/>
  <c r="N229" i="4"/>
  <c r="M229" i="4"/>
  <c r="L229" i="4"/>
  <c r="D229" i="4"/>
  <c r="F228" i="4"/>
  <c r="H228" i="4" s="1"/>
  <c r="I228" i="4" s="1"/>
  <c r="C228" i="4"/>
  <c r="K228" i="4" s="1"/>
  <c r="F227" i="4"/>
  <c r="H227" i="4" s="1"/>
  <c r="I227" i="4" s="1"/>
  <c r="C227" i="4"/>
  <c r="K227" i="4" s="1"/>
  <c r="F226" i="4"/>
  <c r="H226" i="4" s="1"/>
  <c r="I226" i="4" s="1"/>
  <c r="C226" i="4"/>
  <c r="K226" i="4" s="1"/>
  <c r="H225" i="4"/>
  <c r="I225" i="4" s="1"/>
  <c r="F225" i="4"/>
  <c r="C225" i="4"/>
  <c r="K225" i="4" s="1"/>
  <c r="F224" i="4"/>
  <c r="H224" i="4" s="1"/>
  <c r="I224" i="4" s="1"/>
  <c r="C224" i="4"/>
  <c r="K224" i="4" s="1"/>
  <c r="F223" i="4"/>
  <c r="C223" i="4"/>
  <c r="K223" i="4" s="1"/>
  <c r="H222" i="4"/>
  <c r="I222" i="4" s="1"/>
  <c r="F222" i="4"/>
  <c r="E222" i="4"/>
  <c r="C222" i="4"/>
  <c r="K222" i="4" s="1"/>
  <c r="F221" i="4"/>
  <c r="H221" i="4" s="1"/>
  <c r="I221" i="4" s="1"/>
  <c r="C221" i="4"/>
  <c r="K221" i="4" s="1"/>
  <c r="F220" i="4"/>
  <c r="H220" i="4" s="1"/>
  <c r="I220" i="4" s="1"/>
  <c r="C220" i="4"/>
  <c r="K220" i="4" s="1"/>
  <c r="F219" i="4"/>
  <c r="C219" i="4"/>
  <c r="K219" i="4" s="1"/>
  <c r="C218" i="4"/>
  <c r="B218" i="4"/>
  <c r="C217" i="4"/>
  <c r="B217" i="4"/>
  <c r="P214" i="4"/>
  <c r="O214" i="4"/>
  <c r="N214" i="4"/>
  <c r="M214" i="4"/>
  <c r="L214" i="4"/>
  <c r="D214" i="4"/>
  <c r="E211" i="4" s="1"/>
  <c r="H213" i="4"/>
  <c r="I213" i="4" s="1"/>
  <c r="F213" i="4"/>
  <c r="E213" i="4"/>
  <c r="C213" i="4"/>
  <c r="K213" i="4" s="1"/>
  <c r="I212" i="4"/>
  <c r="H212" i="4"/>
  <c r="F212" i="4"/>
  <c r="C212" i="4"/>
  <c r="K212" i="4" s="1"/>
  <c r="H211" i="4"/>
  <c r="I211" i="4" s="1"/>
  <c r="F211" i="4"/>
  <c r="C211" i="4"/>
  <c r="K211" i="4" s="1"/>
  <c r="K210" i="4"/>
  <c r="F210" i="4"/>
  <c r="H210" i="4" s="1"/>
  <c r="I210" i="4" s="1"/>
  <c r="E210" i="4"/>
  <c r="C210" i="4"/>
  <c r="F209" i="4"/>
  <c r="E209" i="4"/>
  <c r="C209" i="4"/>
  <c r="K209" i="4" s="1"/>
  <c r="F208" i="4"/>
  <c r="H208" i="4" s="1"/>
  <c r="I208" i="4" s="1"/>
  <c r="E208" i="4"/>
  <c r="C208" i="4"/>
  <c r="K208" i="4" s="1"/>
  <c r="F207" i="4"/>
  <c r="H207" i="4" s="1"/>
  <c r="I207" i="4" s="1"/>
  <c r="E207" i="4"/>
  <c r="C207" i="4"/>
  <c r="K207" i="4" s="1"/>
  <c r="F206" i="4"/>
  <c r="H206" i="4" s="1"/>
  <c r="I206" i="4" s="1"/>
  <c r="E206" i="4"/>
  <c r="C206" i="4"/>
  <c r="K206" i="4" s="1"/>
  <c r="K205" i="4"/>
  <c r="F205" i="4"/>
  <c r="H205" i="4" s="1"/>
  <c r="I205" i="4" s="1"/>
  <c r="E205" i="4"/>
  <c r="C205" i="4"/>
  <c r="F204" i="4"/>
  <c r="H204" i="4" s="1"/>
  <c r="I204" i="4" s="1"/>
  <c r="E204" i="4"/>
  <c r="C204" i="4"/>
  <c r="K204" i="4" s="1"/>
  <c r="C203" i="4"/>
  <c r="B203" i="4"/>
  <c r="C202" i="4"/>
  <c r="B202" i="4"/>
  <c r="C31" i="4" s="1"/>
  <c r="P199" i="4"/>
  <c r="O199" i="4"/>
  <c r="N199" i="4"/>
  <c r="M199" i="4"/>
  <c r="L199" i="4"/>
  <c r="D199" i="4"/>
  <c r="E197" i="4" s="1"/>
  <c r="H198" i="4"/>
  <c r="I198" i="4" s="1"/>
  <c r="F198" i="4"/>
  <c r="C198" i="4"/>
  <c r="K198" i="4" s="1"/>
  <c r="F197" i="4"/>
  <c r="H197" i="4" s="1"/>
  <c r="I197" i="4" s="1"/>
  <c r="C197" i="4"/>
  <c r="K197" i="4" s="1"/>
  <c r="F196" i="4"/>
  <c r="H196" i="4" s="1"/>
  <c r="I196" i="4" s="1"/>
  <c r="E196" i="4"/>
  <c r="C196" i="4"/>
  <c r="K196" i="4" s="1"/>
  <c r="F195" i="4"/>
  <c r="E195" i="4"/>
  <c r="C195" i="4"/>
  <c r="K195" i="4" s="1"/>
  <c r="H194" i="4"/>
  <c r="I194" i="4" s="1"/>
  <c r="F194" i="4"/>
  <c r="E194" i="4"/>
  <c r="C194" i="4"/>
  <c r="K194" i="4" s="1"/>
  <c r="F193" i="4"/>
  <c r="H193" i="4" s="1"/>
  <c r="I193" i="4" s="1"/>
  <c r="E193" i="4"/>
  <c r="C193" i="4"/>
  <c r="K193" i="4" s="1"/>
  <c r="K192" i="4"/>
  <c r="F192" i="4"/>
  <c r="H192" i="4" s="1"/>
  <c r="I192" i="4" s="1"/>
  <c r="E192" i="4"/>
  <c r="C192" i="4"/>
  <c r="H191" i="4"/>
  <c r="I191" i="4" s="1"/>
  <c r="F191" i="4"/>
  <c r="E191" i="4"/>
  <c r="C191" i="4"/>
  <c r="K191" i="4" s="1"/>
  <c r="I190" i="4"/>
  <c r="H190" i="4"/>
  <c r="F190" i="4"/>
  <c r="E190" i="4"/>
  <c r="C190" i="4"/>
  <c r="K190" i="4" s="1"/>
  <c r="F189" i="4"/>
  <c r="E189" i="4"/>
  <c r="C189" i="4"/>
  <c r="K189" i="4" s="1"/>
  <c r="C188" i="4"/>
  <c r="B188" i="4"/>
  <c r="C187" i="4"/>
  <c r="B187" i="4"/>
  <c r="P184" i="4"/>
  <c r="O184" i="4"/>
  <c r="N184" i="4"/>
  <c r="M184" i="4"/>
  <c r="L184" i="4"/>
  <c r="D184" i="4"/>
  <c r="E183" i="4" s="1"/>
  <c r="F183" i="4"/>
  <c r="H183" i="4" s="1"/>
  <c r="I183" i="4" s="1"/>
  <c r="C183" i="4"/>
  <c r="K183" i="4" s="1"/>
  <c r="F182" i="4"/>
  <c r="H182" i="4" s="1"/>
  <c r="I182" i="4" s="1"/>
  <c r="E182" i="4"/>
  <c r="C182" i="4"/>
  <c r="K182" i="4" s="1"/>
  <c r="F181" i="4"/>
  <c r="E181" i="4"/>
  <c r="C181" i="4"/>
  <c r="K181" i="4" s="1"/>
  <c r="H180" i="4"/>
  <c r="I180" i="4" s="1"/>
  <c r="F180" i="4"/>
  <c r="E180" i="4"/>
  <c r="C180" i="4"/>
  <c r="K180" i="4" s="1"/>
  <c r="F179" i="4"/>
  <c r="H179" i="4" s="1"/>
  <c r="I179" i="4" s="1"/>
  <c r="C179" i="4"/>
  <c r="K179" i="4" s="1"/>
  <c r="F178" i="4"/>
  <c r="H178" i="4" s="1"/>
  <c r="I178" i="4" s="1"/>
  <c r="C178" i="4"/>
  <c r="K178" i="4" s="1"/>
  <c r="F177" i="4"/>
  <c r="H177" i="4" s="1"/>
  <c r="I177" i="4" s="1"/>
  <c r="E177" i="4"/>
  <c r="C177" i="4"/>
  <c r="K177" i="4" s="1"/>
  <c r="F176" i="4"/>
  <c r="H176" i="4" s="1"/>
  <c r="I176" i="4" s="1"/>
  <c r="C176" i="4"/>
  <c r="K176" i="4" s="1"/>
  <c r="F175" i="4"/>
  <c r="H175" i="4" s="1"/>
  <c r="I175" i="4" s="1"/>
  <c r="C175" i="4"/>
  <c r="K175" i="4" s="1"/>
  <c r="F174" i="4"/>
  <c r="E174" i="4"/>
  <c r="C174" i="4"/>
  <c r="K174" i="4" s="1"/>
  <c r="C173" i="4"/>
  <c r="B173" i="4"/>
  <c r="C172" i="4"/>
  <c r="B172" i="4"/>
  <c r="C29" i="4" s="1"/>
  <c r="P169" i="4"/>
  <c r="O169" i="4"/>
  <c r="N169" i="4"/>
  <c r="M169" i="4"/>
  <c r="L169" i="4"/>
  <c r="D169" i="4"/>
  <c r="F168" i="4"/>
  <c r="H168" i="4" s="1"/>
  <c r="I168" i="4" s="1"/>
  <c r="E168" i="4"/>
  <c r="C168" i="4"/>
  <c r="K168" i="4" s="1"/>
  <c r="F167" i="4"/>
  <c r="E167" i="4"/>
  <c r="C167" i="4"/>
  <c r="K167" i="4" s="1"/>
  <c r="H166" i="4"/>
  <c r="I166" i="4" s="1"/>
  <c r="F166" i="4"/>
  <c r="E166" i="4"/>
  <c r="C166" i="4"/>
  <c r="K166" i="4" s="1"/>
  <c r="F165" i="4"/>
  <c r="H165" i="4" s="1"/>
  <c r="I165" i="4" s="1"/>
  <c r="E165" i="4"/>
  <c r="C165" i="4"/>
  <c r="K165" i="4" s="1"/>
  <c r="F164" i="4"/>
  <c r="H164" i="4" s="1"/>
  <c r="I164" i="4" s="1"/>
  <c r="E164" i="4"/>
  <c r="C164" i="4"/>
  <c r="K164" i="4" s="1"/>
  <c r="H163" i="4"/>
  <c r="I163" i="4" s="1"/>
  <c r="F163" i="4"/>
  <c r="E163" i="4"/>
  <c r="C163" i="4"/>
  <c r="K163" i="4" s="1"/>
  <c r="F162" i="4"/>
  <c r="H162" i="4" s="1"/>
  <c r="I162" i="4" s="1"/>
  <c r="E162" i="4"/>
  <c r="C162" i="4"/>
  <c r="K162" i="4" s="1"/>
  <c r="F161" i="4"/>
  <c r="H161" i="4" s="1"/>
  <c r="I161" i="4" s="1"/>
  <c r="E161" i="4"/>
  <c r="C161" i="4"/>
  <c r="K161" i="4" s="1"/>
  <c r="F160" i="4"/>
  <c r="H160" i="4" s="1"/>
  <c r="I160" i="4" s="1"/>
  <c r="E160" i="4"/>
  <c r="C160" i="4"/>
  <c r="K160" i="4" s="1"/>
  <c r="F159" i="4"/>
  <c r="E159" i="4"/>
  <c r="C159" i="4"/>
  <c r="K159" i="4" s="1"/>
  <c r="C158" i="4"/>
  <c r="B158" i="4"/>
  <c r="C157" i="4"/>
  <c r="B157" i="4"/>
  <c r="P154" i="4"/>
  <c r="O154" i="4"/>
  <c r="N154" i="4"/>
  <c r="M154" i="4"/>
  <c r="L154" i="4"/>
  <c r="D154" i="4"/>
  <c r="E148" i="4" s="1"/>
  <c r="F153" i="4"/>
  <c r="E153" i="4"/>
  <c r="C153" i="4"/>
  <c r="K153" i="4" s="1"/>
  <c r="F152" i="4"/>
  <c r="H152" i="4" s="1"/>
  <c r="I152" i="4" s="1"/>
  <c r="E152" i="4"/>
  <c r="C152" i="4"/>
  <c r="K152" i="4" s="1"/>
  <c r="F151" i="4"/>
  <c r="H151" i="4" s="1"/>
  <c r="I151" i="4" s="1"/>
  <c r="C151" i="4"/>
  <c r="K151" i="4" s="1"/>
  <c r="F150" i="4"/>
  <c r="H150" i="4" s="1"/>
  <c r="I150" i="4" s="1"/>
  <c r="C150" i="4"/>
  <c r="K150" i="4" s="1"/>
  <c r="F149" i="4"/>
  <c r="H149" i="4" s="1"/>
  <c r="I149" i="4" s="1"/>
  <c r="C149" i="4"/>
  <c r="K149" i="4" s="1"/>
  <c r="F148" i="4"/>
  <c r="H148" i="4" s="1"/>
  <c r="I148" i="4" s="1"/>
  <c r="C148" i="4"/>
  <c r="K148" i="4" s="1"/>
  <c r="F147" i="4"/>
  <c r="H147" i="4" s="1"/>
  <c r="I147" i="4" s="1"/>
  <c r="E147" i="4"/>
  <c r="C147" i="4"/>
  <c r="K147" i="4" s="1"/>
  <c r="F146" i="4"/>
  <c r="H146" i="4" s="1"/>
  <c r="I146" i="4" s="1"/>
  <c r="E146" i="4"/>
  <c r="C146" i="4"/>
  <c r="K146" i="4" s="1"/>
  <c r="F145" i="4"/>
  <c r="E145" i="4"/>
  <c r="C145" i="4"/>
  <c r="K145" i="4" s="1"/>
  <c r="H144" i="4"/>
  <c r="I144" i="4" s="1"/>
  <c r="F144" i="4"/>
  <c r="E144" i="4"/>
  <c r="C144" i="4"/>
  <c r="K144" i="4" s="1"/>
  <c r="C143" i="4"/>
  <c r="B143" i="4"/>
  <c r="C142" i="4"/>
  <c r="B142" i="4"/>
  <c r="C27" i="4" s="1"/>
  <c r="P139" i="4"/>
  <c r="O139" i="4"/>
  <c r="N139" i="4"/>
  <c r="M139" i="4"/>
  <c r="L139" i="4"/>
  <c r="D139" i="4"/>
  <c r="E131" i="4" s="1"/>
  <c r="F138" i="4"/>
  <c r="H138" i="4" s="1"/>
  <c r="I138" i="4" s="1"/>
  <c r="C138" i="4"/>
  <c r="K138" i="4" s="1"/>
  <c r="F137" i="4"/>
  <c r="H137" i="4" s="1"/>
  <c r="I137" i="4" s="1"/>
  <c r="C137" i="4"/>
  <c r="K137" i="4" s="1"/>
  <c r="F136" i="4"/>
  <c r="H136" i="4" s="1"/>
  <c r="I136" i="4" s="1"/>
  <c r="C136" i="4"/>
  <c r="K136" i="4" s="1"/>
  <c r="F135" i="4"/>
  <c r="H135" i="4" s="1"/>
  <c r="I135" i="4" s="1"/>
  <c r="C135" i="4"/>
  <c r="K135" i="4" s="1"/>
  <c r="H134" i="4"/>
  <c r="I134" i="4" s="1"/>
  <c r="F134" i="4"/>
  <c r="C134" i="4"/>
  <c r="K134" i="4" s="1"/>
  <c r="H133" i="4"/>
  <c r="I133" i="4" s="1"/>
  <c r="F133" i="4"/>
  <c r="C133" i="4"/>
  <c r="K133" i="4" s="1"/>
  <c r="F132" i="4"/>
  <c r="H132" i="4" s="1"/>
  <c r="I132" i="4" s="1"/>
  <c r="C132" i="4"/>
  <c r="K132" i="4" s="1"/>
  <c r="F131" i="4"/>
  <c r="C131" i="4"/>
  <c r="K131" i="4" s="1"/>
  <c r="H130" i="4"/>
  <c r="I130" i="4" s="1"/>
  <c r="F130" i="4"/>
  <c r="E130" i="4"/>
  <c r="C130" i="4"/>
  <c r="K130" i="4" s="1"/>
  <c r="F129" i="4"/>
  <c r="H129" i="4" s="1"/>
  <c r="I129" i="4" s="1"/>
  <c r="C129" i="4"/>
  <c r="K129" i="4" s="1"/>
  <c r="C128" i="4"/>
  <c r="B128" i="4"/>
  <c r="L127" i="4"/>
  <c r="L142" i="4" s="1"/>
  <c r="L157" i="4" s="1"/>
  <c r="L172" i="4" s="1"/>
  <c r="L187" i="4" s="1"/>
  <c r="L202" i="4" s="1"/>
  <c r="L217" i="4" s="1"/>
  <c r="L232" i="4" s="1"/>
  <c r="L247" i="4" s="1"/>
  <c r="F127" i="4"/>
  <c r="F142" i="4" s="1"/>
  <c r="F157" i="4" s="1"/>
  <c r="F172" i="4" s="1"/>
  <c r="F187" i="4" s="1"/>
  <c r="F202" i="4" s="1"/>
  <c r="F217" i="4" s="1"/>
  <c r="F232" i="4" s="1"/>
  <c r="F247" i="4" s="1"/>
  <c r="D127" i="4"/>
  <c r="D142" i="4" s="1"/>
  <c r="D157" i="4" s="1"/>
  <c r="D172" i="4" s="1"/>
  <c r="D187" i="4" s="1"/>
  <c r="D202" i="4" s="1"/>
  <c r="D217" i="4" s="1"/>
  <c r="D232" i="4" s="1"/>
  <c r="D247" i="4" s="1"/>
  <c r="C127" i="4"/>
  <c r="B127" i="4"/>
  <c r="P124" i="4"/>
  <c r="O124" i="4"/>
  <c r="N124" i="4"/>
  <c r="M124" i="4"/>
  <c r="L124" i="4"/>
  <c r="D124" i="4"/>
  <c r="E117" i="4" s="1"/>
  <c r="F123" i="4"/>
  <c r="H123" i="4" s="1"/>
  <c r="I123" i="4" s="1"/>
  <c r="C123" i="4"/>
  <c r="K123" i="4" s="1"/>
  <c r="I122" i="4"/>
  <c r="F122" i="4"/>
  <c r="H122" i="4" s="1"/>
  <c r="C122" i="4"/>
  <c r="K122" i="4" s="1"/>
  <c r="F121" i="4"/>
  <c r="H121" i="4" s="1"/>
  <c r="I121" i="4" s="1"/>
  <c r="C121" i="4"/>
  <c r="K121" i="4" s="1"/>
  <c r="H120" i="4"/>
  <c r="I120" i="4" s="1"/>
  <c r="F120" i="4"/>
  <c r="C120" i="4"/>
  <c r="K120" i="4" s="1"/>
  <c r="H119" i="4"/>
  <c r="I119" i="4" s="1"/>
  <c r="F119" i="4"/>
  <c r="C119" i="4"/>
  <c r="K119" i="4" s="1"/>
  <c r="K118" i="4"/>
  <c r="F118" i="4"/>
  <c r="H118" i="4" s="1"/>
  <c r="I118" i="4" s="1"/>
  <c r="C118" i="4"/>
  <c r="F117" i="4"/>
  <c r="C117" i="4"/>
  <c r="K117" i="4" s="1"/>
  <c r="H116" i="4"/>
  <c r="I116" i="4" s="1"/>
  <c r="F116" i="4"/>
  <c r="C116" i="4"/>
  <c r="K116" i="4" s="1"/>
  <c r="K115" i="4"/>
  <c r="F115" i="4"/>
  <c r="H115" i="4" s="1"/>
  <c r="I115" i="4" s="1"/>
  <c r="C115" i="4"/>
  <c r="F114" i="4"/>
  <c r="H114" i="4" s="1"/>
  <c r="I114" i="4" s="1"/>
  <c r="C114" i="4"/>
  <c r="K114" i="4" s="1"/>
  <c r="L128" i="4"/>
  <c r="L143" i="4" s="1"/>
  <c r="L158" i="4" s="1"/>
  <c r="L173" i="4" s="1"/>
  <c r="L188" i="4" s="1"/>
  <c r="L203" i="4" s="1"/>
  <c r="L218" i="4" s="1"/>
  <c r="L233" i="4" s="1"/>
  <c r="L248" i="4" s="1"/>
  <c r="C113" i="4"/>
  <c r="B113" i="4"/>
  <c r="M112" i="4"/>
  <c r="C112" i="4"/>
  <c r="B112" i="4"/>
  <c r="B100" i="4"/>
  <c r="B90" i="4"/>
  <c r="B80" i="4"/>
  <c r="B70" i="4"/>
  <c r="F69" i="4"/>
  <c r="F79" i="4" s="1"/>
  <c r="F89" i="4" s="1"/>
  <c r="F99" i="4" s="1"/>
  <c r="D69" i="4"/>
  <c r="D79" i="4" s="1"/>
  <c r="D89" i="4" s="1"/>
  <c r="D99" i="4" s="1"/>
  <c r="B60" i="4"/>
  <c r="F54" i="4"/>
  <c r="G51" i="4" s="1"/>
  <c r="D54" i="4"/>
  <c r="E52" i="4" s="1"/>
  <c r="I53" i="4"/>
  <c r="H53" i="4"/>
  <c r="C53" i="4"/>
  <c r="I52" i="4"/>
  <c r="H52" i="4"/>
  <c r="C52" i="4"/>
  <c r="I51" i="4"/>
  <c r="H51" i="4"/>
  <c r="C51" i="4"/>
  <c r="I50" i="4"/>
  <c r="H50" i="4"/>
  <c r="C50" i="4"/>
  <c r="I49" i="4"/>
  <c r="H49" i="4"/>
  <c r="E49" i="4"/>
  <c r="C49" i="4"/>
  <c r="I48" i="4"/>
  <c r="H48" i="4"/>
  <c r="G48" i="4"/>
  <c r="E48" i="4"/>
  <c r="C48" i="4"/>
  <c r="I47" i="4"/>
  <c r="H47" i="4"/>
  <c r="C47" i="4"/>
  <c r="I46" i="4"/>
  <c r="H46" i="4"/>
  <c r="G46" i="4"/>
  <c r="C46" i="4"/>
  <c r="I45" i="4"/>
  <c r="H45" i="4"/>
  <c r="C45" i="4"/>
  <c r="I44" i="4"/>
  <c r="H44" i="4"/>
  <c r="C44" i="4"/>
  <c r="D34" i="4"/>
  <c r="D33" i="4"/>
  <c r="C33" i="4"/>
  <c r="D32" i="4"/>
  <c r="C32" i="4"/>
  <c r="D31" i="4"/>
  <c r="D30" i="4"/>
  <c r="C30" i="4"/>
  <c r="D29" i="4"/>
  <c r="D28" i="4"/>
  <c r="C28" i="4"/>
  <c r="D27" i="4"/>
  <c r="D26" i="4"/>
  <c r="C26" i="4"/>
  <c r="C25" i="4"/>
  <c r="F19" i="4"/>
  <c r="F8" i="4" s="1"/>
  <c r="D19" i="4"/>
  <c r="D8" i="4" s="1"/>
  <c r="F18" i="4"/>
  <c r="D18" i="4"/>
  <c r="F17" i="4"/>
  <c r="D17" i="4"/>
  <c r="D15" i="4"/>
  <c r="D5" i="4"/>
  <c r="F127" i="1"/>
  <c r="F142" i="1" s="1"/>
  <c r="F157" i="1" s="1"/>
  <c r="F172" i="1" s="1"/>
  <c r="F187" i="1" s="1"/>
  <c r="F202" i="1" s="1"/>
  <c r="F217" i="1" s="1"/>
  <c r="F232" i="1" s="1"/>
  <c r="F247" i="1" s="1"/>
  <c r="D127" i="1"/>
  <c r="D142" i="1" s="1"/>
  <c r="D157" i="1" s="1"/>
  <c r="D172" i="1" s="1"/>
  <c r="D187" i="1" s="1"/>
  <c r="D202" i="1" s="1"/>
  <c r="D217" i="1" s="1"/>
  <c r="D232" i="1" s="1"/>
  <c r="D247" i="1" s="1"/>
  <c r="F69" i="1"/>
  <c r="F79" i="1" s="1"/>
  <c r="F89" i="1" s="1"/>
  <c r="F99" i="1" s="1"/>
  <c r="D69" i="1"/>
  <c r="D79" i="1" s="1"/>
  <c r="D89" i="1" s="1"/>
  <c r="D99" i="1" s="1"/>
  <c r="F17" i="1"/>
  <c r="F7" i="1" s="1"/>
  <c r="D17" i="1"/>
  <c r="F16" i="15" l="1"/>
  <c r="G223" i="14"/>
  <c r="F32" i="14"/>
  <c r="H32" i="14" s="1"/>
  <c r="I32" i="14" s="1"/>
  <c r="K5" i="14"/>
  <c r="D35" i="14"/>
  <c r="E49" i="14"/>
  <c r="E150" i="14"/>
  <c r="E152" i="14"/>
  <c r="E168" i="14"/>
  <c r="H174" i="14"/>
  <c r="I174" i="14" s="1"/>
  <c r="G220" i="14"/>
  <c r="E44" i="14"/>
  <c r="G49" i="14"/>
  <c r="H54" i="14"/>
  <c r="E114" i="14"/>
  <c r="E122" i="14"/>
  <c r="H220" i="14"/>
  <c r="I220" i="14" s="1"/>
  <c r="E51" i="14"/>
  <c r="I54" i="14"/>
  <c r="E48" i="14"/>
  <c r="G51" i="14"/>
  <c r="E137" i="14"/>
  <c r="E257" i="14"/>
  <c r="G48" i="14"/>
  <c r="G53" i="14"/>
  <c r="E132" i="14"/>
  <c r="E47" i="14"/>
  <c r="E147" i="14"/>
  <c r="G48" i="13"/>
  <c r="G52" i="13"/>
  <c r="E195" i="13"/>
  <c r="E198" i="13"/>
  <c r="E47" i="13"/>
  <c r="E131" i="13"/>
  <c r="E133" i="13"/>
  <c r="E148" i="13"/>
  <c r="F169" i="13"/>
  <c r="F28" i="13" s="1"/>
  <c r="K5" i="13"/>
  <c r="O5" i="13"/>
  <c r="G53" i="13"/>
  <c r="F259" i="13"/>
  <c r="F34" i="13" s="1"/>
  <c r="H34" i="13" s="1"/>
  <c r="I34" i="13" s="1"/>
  <c r="K5" i="12"/>
  <c r="E47" i="12"/>
  <c r="G50" i="12"/>
  <c r="E164" i="12"/>
  <c r="E168" i="12"/>
  <c r="O5" i="12"/>
  <c r="E44" i="12"/>
  <c r="G47" i="12"/>
  <c r="E52" i="12"/>
  <c r="E223" i="12"/>
  <c r="E46" i="12"/>
  <c r="E167" i="12"/>
  <c r="F229" i="12"/>
  <c r="G223" i="12" s="1"/>
  <c r="G46" i="12"/>
  <c r="E51" i="12"/>
  <c r="H54" i="12"/>
  <c r="F124" i="12"/>
  <c r="E132" i="12"/>
  <c r="E137" i="12"/>
  <c r="E165" i="12"/>
  <c r="E48" i="12"/>
  <c r="E45" i="12"/>
  <c r="E53" i="12"/>
  <c r="E162" i="12"/>
  <c r="F259" i="12"/>
  <c r="F34" i="12" s="1"/>
  <c r="E50" i="12"/>
  <c r="M112" i="12"/>
  <c r="M127" i="12" s="1"/>
  <c r="M142" i="12" s="1"/>
  <c r="M157" i="12" s="1"/>
  <c r="M172" i="12" s="1"/>
  <c r="M187" i="12" s="1"/>
  <c r="M202" i="12" s="1"/>
  <c r="M217" i="12" s="1"/>
  <c r="M232" i="12" s="1"/>
  <c r="M247" i="12" s="1"/>
  <c r="E160" i="12"/>
  <c r="F214" i="12"/>
  <c r="G211" i="12" s="1"/>
  <c r="H207" i="12"/>
  <c r="I207" i="12" s="1"/>
  <c r="H212" i="12"/>
  <c r="I212" i="12" s="1"/>
  <c r="O5" i="11"/>
  <c r="E135" i="11"/>
  <c r="E123" i="11"/>
  <c r="E243" i="11"/>
  <c r="E121" i="11"/>
  <c r="E129" i="11"/>
  <c r="E137" i="11"/>
  <c r="E165" i="11"/>
  <c r="E168" i="11"/>
  <c r="E242" i="11"/>
  <c r="E168" i="10"/>
  <c r="E175" i="10"/>
  <c r="E219" i="10"/>
  <c r="F259" i="10"/>
  <c r="F34" i="10" s="1"/>
  <c r="H34" i="10" s="1"/>
  <c r="I34" i="10" s="1"/>
  <c r="G49" i="10"/>
  <c r="E153" i="10"/>
  <c r="G44" i="10"/>
  <c r="G51" i="10"/>
  <c r="E210" i="10"/>
  <c r="G46" i="10"/>
  <c r="G53" i="10"/>
  <c r="O5" i="10"/>
  <c r="G48" i="10"/>
  <c r="G50" i="10"/>
  <c r="E161" i="10"/>
  <c r="E177" i="10"/>
  <c r="E179" i="10"/>
  <c r="F199" i="10"/>
  <c r="E206" i="10"/>
  <c r="E209" i="10"/>
  <c r="G255" i="10"/>
  <c r="E150" i="10"/>
  <c r="E165" i="10"/>
  <c r="E182" i="10"/>
  <c r="H255" i="10"/>
  <c r="I255" i="10" s="1"/>
  <c r="D35" i="9"/>
  <c r="E30" i="9" s="1"/>
  <c r="E34" i="9"/>
  <c r="E45" i="9"/>
  <c r="G48" i="9"/>
  <c r="G133" i="9"/>
  <c r="G50" i="9"/>
  <c r="E118" i="9"/>
  <c r="F139" i="9"/>
  <c r="F26" i="9" s="1"/>
  <c r="H26" i="9" s="1"/>
  <c r="I26" i="9" s="1"/>
  <c r="E163" i="9"/>
  <c r="E165" i="9"/>
  <c r="E28" i="9"/>
  <c r="E32" i="9"/>
  <c r="G44" i="9"/>
  <c r="E49" i="9"/>
  <c r="I54" i="9"/>
  <c r="E182" i="9"/>
  <c r="E168" i="9"/>
  <c r="F259" i="9"/>
  <c r="F34" i="9" s="1"/>
  <c r="H34" i="9" s="1"/>
  <c r="I34" i="9" s="1"/>
  <c r="G51" i="9"/>
  <c r="G135" i="9"/>
  <c r="E46" i="8"/>
  <c r="E159" i="8"/>
  <c r="E168" i="8"/>
  <c r="E205" i="8"/>
  <c r="E207" i="8"/>
  <c r="E48" i="8"/>
  <c r="E53" i="8"/>
  <c r="E148" i="8"/>
  <c r="E150" i="8"/>
  <c r="E45" i="8"/>
  <c r="E50" i="8"/>
  <c r="D5" i="8"/>
  <c r="K5" i="8" s="1"/>
  <c r="E47" i="8"/>
  <c r="E52" i="8"/>
  <c r="E160" i="8"/>
  <c r="E167" i="8"/>
  <c r="E204" i="8"/>
  <c r="H219" i="8"/>
  <c r="I219" i="8" s="1"/>
  <c r="E228" i="8"/>
  <c r="O5" i="8"/>
  <c r="E44" i="8"/>
  <c r="E49" i="8"/>
  <c r="E147" i="8"/>
  <c r="E163" i="8"/>
  <c r="E165" i="8"/>
  <c r="E161" i="8"/>
  <c r="E164" i="7"/>
  <c r="E252" i="7"/>
  <c r="E160" i="7"/>
  <c r="G162" i="7"/>
  <c r="E167" i="7"/>
  <c r="E208" i="7"/>
  <c r="E210" i="7"/>
  <c r="G53" i="7"/>
  <c r="E174" i="7"/>
  <c r="E204" i="7"/>
  <c r="D30" i="7"/>
  <c r="E206" i="7"/>
  <c r="E213" i="7"/>
  <c r="F229" i="7"/>
  <c r="F32" i="7" s="1"/>
  <c r="H32" i="7" s="1"/>
  <c r="I32" i="7" s="1"/>
  <c r="E161" i="7"/>
  <c r="E163" i="7"/>
  <c r="E211" i="7"/>
  <c r="D31" i="7"/>
  <c r="G148" i="7"/>
  <c r="E159" i="7"/>
  <c r="E168" i="7"/>
  <c r="E192" i="7"/>
  <c r="E195" i="7"/>
  <c r="E209" i="7"/>
  <c r="E224" i="7"/>
  <c r="D28" i="7"/>
  <c r="E205" i="7"/>
  <c r="E207" i="7"/>
  <c r="K5" i="6"/>
  <c r="O5" i="6"/>
  <c r="E130" i="6"/>
  <c r="E150" i="6"/>
  <c r="F169" i="6"/>
  <c r="E211" i="6"/>
  <c r="H253" i="6"/>
  <c r="I253" i="6" s="1"/>
  <c r="G45" i="6"/>
  <c r="G47" i="6"/>
  <c r="E49" i="6"/>
  <c r="E132" i="6"/>
  <c r="E135" i="6"/>
  <c r="F154" i="6"/>
  <c r="E146" i="6"/>
  <c r="E153" i="6"/>
  <c r="H159" i="6"/>
  <c r="I159" i="6" s="1"/>
  <c r="E209" i="6"/>
  <c r="E222" i="6"/>
  <c r="E53" i="6"/>
  <c r="H49" i="15"/>
  <c r="D26" i="6"/>
  <c r="E129" i="6"/>
  <c r="E131" i="6"/>
  <c r="E145" i="6"/>
  <c r="E147" i="6"/>
  <c r="H205" i="6"/>
  <c r="I205" i="6" s="1"/>
  <c r="E227" i="6"/>
  <c r="F259" i="6"/>
  <c r="G253" i="6" s="1"/>
  <c r="D18" i="15"/>
  <c r="D85" i="15"/>
  <c r="C86" i="15" s="1"/>
  <c r="E148" i="6"/>
  <c r="E163" i="6"/>
  <c r="E181" i="6"/>
  <c r="F214" i="6"/>
  <c r="G211" i="6" s="1"/>
  <c r="E206" i="6"/>
  <c r="E213" i="6"/>
  <c r="E44" i="5"/>
  <c r="E49" i="5"/>
  <c r="E115" i="5"/>
  <c r="E129" i="5"/>
  <c r="E135" i="5"/>
  <c r="E137" i="5"/>
  <c r="E146" i="5"/>
  <c r="E152" i="5"/>
  <c r="G44" i="5"/>
  <c r="G49" i="5"/>
  <c r="E53" i="5"/>
  <c r="E148" i="5"/>
  <c r="E150" i="5"/>
  <c r="E153" i="5"/>
  <c r="O5" i="5"/>
  <c r="E130" i="5"/>
  <c r="E136" i="5"/>
  <c r="E138" i="5"/>
  <c r="E147" i="5"/>
  <c r="H174" i="5"/>
  <c r="I174" i="5" s="1"/>
  <c r="H50" i="15"/>
  <c r="E47" i="5"/>
  <c r="H54" i="5"/>
  <c r="E123" i="5"/>
  <c r="G179" i="5"/>
  <c r="G181" i="5"/>
  <c r="F184" i="4"/>
  <c r="F29" i="4" s="1"/>
  <c r="H29" i="4" s="1"/>
  <c r="I29" i="4" s="1"/>
  <c r="F85" i="15"/>
  <c r="F86" i="15" s="1"/>
  <c r="F95" i="15"/>
  <c r="F96" i="15" s="1"/>
  <c r="D154" i="15"/>
  <c r="E147" i="15" s="1"/>
  <c r="D259" i="15"/>
  <c r="E253" i="15" s="1"/>
  <c r="F5" i="4"/>
  <c r="O5" i="4" s="1"/>
  <c r="G50" i="4"/>
  <c r="H54" i="4"/>
  <c r="F229" i="4"/>
  <c r="F32" i="4" s="1"/>
  <c r="H32" i="4" s="1"/>
  <c r="I32" i="4" s="1"/>
  <c r="E45" i="4"/>
  <c r="I54" i="4"/>
  <c r="F199" i="4"/>
  <c r="H219" i="4"/>
  <c r="I219" i="4" s="1"/>
  <c r="F244" i="4"/>
  <c r="E47" i="4"/>
  <c r="E149" i="4"/>
  <c r="H189" i="4"/>
  <c r="I189" i="4" s="1"/>
  <c r="G49" i="4"/>
  <c r="E51" i="4"/>
  <c r="D229" i="15"/>
  <c r="D32" i="15" s="1"/>
  <c r="D244" i="15"/>
  <c r="D33" i="15" s="1"/>
  <c r="G44" i="4"/>
  <c r="E46" i="4"/>
  <c r="F65" i="15"/>
  <c r="F67" i="15" s="1"/>
  <c r="H52" i="15"/>
  <c r="F54" i="15"/>
  <c r="G45" i="15" s="1"/>
  <c r="F18" i="15"/>
  <c r="F105" i="15"/>
  <c r="F106" i="15" s="1"/>
  <c r="F75" i="15"/>
  <c r="F77" i="15" s="1"/>
  <c r="D17" i="15"/>
  <c r="D7" i="15" s="1"/>
  <c r="K7" i="15" s="1"/>
  <c r="D95" i="15"/>
  <c r="C96" i="15" s="1"/>
  <c r="D105" i="15"/>
  <c r="D107" i="15" s="1"/>
  <c r="D19" i="15"/>
  <c r="D8" i="15" s="1"/>
  <c r="D139" i="15"/>
  <c r="E137" i="15" s="1"/>
  <c r="D169" i="15"/>
  <c r="E163" i="15" s="1"/>
  <c r="D184" i="15"/>
  <c r="E183" i="15" s="1"/>
  <c r="F17" i="15"/>
  <c r="F7" i="15" s="1"/>
  <c r="O7" i="15" s="1"/>
  <c r="H46" i="15"/>
  <c r="D75" i="15"/>
  <c r="D77" i="15" s="1"/>
  <c r="E119" i="14"/>
  <c r="E121" i="14"/>
  <c r="E123" i="14"/>
  <c r="E115" i="14"/>
  <c r="E118" i="14"/>
  <c r="E120" i="14"/>
  <c r="E32" i="14"/>
  <c r="E26" i="14"/>
  <c r="H118" i="11"/>
  <c r="I118" i="11" s="1"/>
  <c r="D199" i="15"/>
  <c r="E194" i="15" s="1"/>
  <c r="D214" i="15"/>
  <c r="E204" i="15" s="1"/>
  <c r="D124" i="15"/>
  <c r="D16" i="15"/>
  <c r="D65" i="15"/>
  <c r="F66" i="15"/>
  <c r="H45" i="15"/>
  <c r="I45" i="15" s="1"/>
  <c r="H48" i="15"/>
  <c r="D54" i="15"/>
  <c r="E53" i="15" s="1"/>
  <c r="H44" i="15"/>
  <c r="M112" i="14"/>
  <c r="M112" i="10"/>
  <c r="M127" i="10" s="1"/>
  <c r="M142" i="10" s="1"/>
  <c r="M157" i="10" s="1"/>
  <c r="M172" i="10" s="1"/>
  <c r="M187" i="10" s="1"/>
  <c r="M202" i="10" s="1"/>
  <c r="M217" i="10" s="1"/>
  <c r="M232" i="10" s="1"/>
  <c r="M247" i="10" s="1"/>
  <c r="M112" i="9"/>
  <c r="M113" i="9" s="1"/>
  <c r="M112" i="7"/>
  <c r="M127" i="7" s="1"/>
  <c r="M142" i="7" s="1"/>
  <c r="M157" i="7" s="1"/>
  <c r="M172" i="7" s="1"/>
  <c r="M187" i="7" s="1"/>
  <c r="M202" i="7" s="1"/>
  <c r="M217" i="7" s="1"/>
  <c r="M232" i="7" s="1"/>
  <c r="M247" i="7" s="1"/>
  <c r="L128" i="6"/>
  <c r="L143" i="6" s="1"/>
  <c r="L158" i="6" s="1"/>
  <c r="L173" i="6" s="1"/>
  <c r="L188" i="6" s="1"/>
  <c r="L203" i="6" s="1"/>
  <c r="L218" i="6" s="1"/>
  <c r="L233" i="6" s="1"/>
  <c r="L248" i="6" s="1"/>
  <c r="G7" i="8"/>
  <c r="E30" i="14"/>
  <c r="E33" i="14"/>
  <c r="D6" i="14"/>
  <c r="E28" i="14"/>
  <c r="E34" i="14"/>
  <c r="E27" i="14"/>
  <c r="E29" i="14"/>
  <c r="O7" i="14"/>
  <c r="G7" i="14"/>
  <c r="O5" i="14"/>
  <c r="E31" i="14"/>
  <c r="H138" i="14"/>
  <c r="I138" i="14" s="1"/>
  <c r="H116" i="14"/>
  <c r="I116" i="14" s="1"/>
  <c r="F199" i="14"/>
  <c r="G193" i="14" s="1"/>
  <c r="H258" i="14"/>
  <c r="I258" i="14" s="1"/>
  <c r="F29" i="14"/>
  <c r="H208" i="14"/>
  <c r="I208" i="14" s="1"/>
  <c r="E210" i="14"/>
  <c r="E211" i="14"/>
  <c r="E212" i="14"/>
  <c r="E204" i="14"/>
  <c r="E213" i="14"/>
  <c r="E205" i="14"/>
  <c r="E206" i="14"/>
  <c r="E208" i="14"/>
  <c r="E209" i="14"/>
  <c r="G228" i="14"/>
  <c r="E25" i="14"/>
  <c r="H119" i="14"/>
  <c r="I119" i="14" s="1"/>
  <c r="H250" i="14"/>
  <c r="I250" i="14" s="1"/>
  <c r="F154" i="14"/>
  <c r="H144" i="14"/>
  <c r="I144" i="14" s="1"/>
  <c r="M127" i="14"/>
  <c r="M142" i="14" s="1"/>
  <c r="M157" i="14" s="1"/>
  <c r="M172" i="14" s="1"/>
  <c r="M187" i="14" s="1"/>
  <c r="M202" i="14" s="1"/>
  <c r="M217" i="14" s="1"/>
  <c r="M232" i="14" s="1"/>
  <c r="M247" i="14" s="1"/>
  <c r="M113" i="14"/>
  <c r="H130" i="14"/>
  <c r="I130" i="14" s="1"/>
  <c r="H166" i="14"/>
  <c r="I166" i="14" s="1"/>
  <c r="G176" i="14"/>
  <c r="H184" i="14"/>
  <c r="I184" i="14" s="1"/>
  <c r="G177" i="14"/>
  <c r="G182" i="14"/>
  <c r="G174" i="14"/>
  <c r="G178" i="14"/>
  <c r="H180" i="14"/>
  <c r="I180" i="14" s="1"/>
  <c r="G180" i="14"/>
  <c r="H236" i="14"/>
  <c r="I236" i="14" s="1"/>
  <c r="G136" i="14"/>
  <c r="H152" i="14"/>
  <c r="I152" i="14" s="1"/>
  <c r="G152" i="14"/>
  <c r="H194" i="14"/>
  <c r="I194" i="14" s="1"/>
  <c r="G194" i="14"/>
  <c r="F169" i="14"/>
  <c r="G161" i="14" s="1"/>
  <c r="H222" i="14"/>
  <c r="I222" i="14" s="1"/>
  <c r="G222" i="14"/>
  <c r="G226" i="14"/>
  <c r="G227" i="14"/>
  <c r="G219" i="14"/>
  <c r="H229" i="14"/>
  <c r="I229" i="14" s="1"/>
  <c r="G224" i="14"/>
  <c r="E45" i="14"/>
  <c r="E53" i="14"/>
  <c r="E131" i="14"/>
  <c r="G133" i="14"/>
  <c r="F139" i="14"/>
  <c r="G138" i="14" s="1"/>
  <c r="E145" i="14"/>
  <c r="G147" i="14"/>
  <c r="E153" i="14"/>
  <c r="G175" i="14"/>
  <c r="E181" i="14"/>
  <c r="G183" i="14"/>
  <c r="E195" i="14"/>
  <c r="E223" i="14"/>
  <c r="G225" i="14"/>
  <c r="F259" i="14"/>
  <c r="F124" i="14"/>
  <c r="G119" i="14" s="1"/>
  <c r="E130" i="14"/>
  <c r="E138" i="14"/>
  <c r="H189" i="14"/>
  <c r="I189" i="14" s="1"/>
  <c r="F244" i="14"/>
  <c r="G239" i="14" s="1"/>
  <c r="E258" i="14"/>
  <c r="E136" i="14"/>
  <c r="F214" i="14"/>
  <c r="G208" i="14" s="1"/>
  <c r="E228" i="14"/>
  <c r="E256" i="14"/>
  <c r="G129" i="14"/>
  <c r="E135" i="14"/>
  <c r="G137" i="14"/>
  <c r="E149" i="14"/>
  <c r="G151" i="14"/>
  <c r="G165" i="14"/>
  <c r="G179" i="14"/>
  <c r="E219" i="14"/>
  <c r="G221" i="14"/>
  <c r="E227" i="14"/>
  <c r="E241" i="14"/>
  <c r="E255" i="14"/>
  <c r="E134" i="14"/>
  <c r="E176" i="14"/>
  <c r="E190" i="14"/>
  <c r="E198" i="14"/>
  <c r="E226" i="14"/>
  <c r="E240" i="14"/>
  <c r="E254" i="14"/>
  <c r="E189" i="14"/>
  <c r="H28" i="13"/>
  <c r="I28" i="13" s="1"/>
  <c r="G7" i="13"/>
  <c r="O7" i="13"/>
  <c r="H118" i="13"/>
  <c r="I118" i="13" s="1"/>
  <c r="H132" i="13"/>
  <c r="I132" i="13" s="1"/>
  <c r="G161" i="13"/>
  <c r="G254" i="13"/>
  <c r="E118" i="13"/>
  <c r="E119" i="13"/>
  <c r="E121" i="13"/>
  <c r="E122" i="13"/>
  <c r="E114" i="13"/>
  <c r="E123" i="13"/>
  <c r="E115" i="13"/>
  <c r="E116" i="13"/>
  <c r="H177" i="13"/>
  <c r="I177" i="13" s="1"/>
  <c r="H224" i="13"/>
  <c r="I224" i="13" s="1"/>
  <c r="H196" i="13"/>
  <c r="I196" i="13" s="1"/>
  <c r="G258" i="13"/>
  <c r="G250" i="13"/>
  <c r="H259" i="13"/>
  <c r="I259" i="13" s="1"/>
  <c r="H149" i="13"/>
  <c r="I149" i="13" s="1"/>
  <c r="H168" i="13"/>
  <c r="I168" i="13" s="1"/>
  <c r="G168" i="13"/>
  <c r="H210" i="13"/>
  <c r="I210" i="13" s="1"/>
  <c r="G253" i="13"/>
  <c r="E117" i="13"/>
  <c r="F154" i="13"/>
  <c r="G149" i="13" s="1"/>
  <c r="H160" i="13"/>
  <c r="I160" i="13" s="1"/>
  <c r="G160" i="13"/>
  <c r="H174" i="13"/>
  <c r="I174" i="13" s="1"/>
  <c r="H121" i="13"/>
  <c r="I121" i="13" s="1"/>
  <c r="F139" i="13"/>
  <c r="E168" i="13"/>
  <c r="E160" i="13"/>
  <c r="E161" i="13"/>
  <c r="E163" i="13"/>
  <c r="E164" i="13"/>
  <c r="E165" i="13"/>
  <c r="E166" i="13"/>
  <c r="H238" i="13"/>
  <c r="I238" i="13" s="1"/>
  <c r="D25" i="13"/>
  <c r="H135" i="13"/>
  <c r="I135" i="13" s="1"/>
  <c r="E159" i="13"/>
  <c r="H163" i="13"/>
  <c r="I163" i="13" s="1"/>
  <c r="G163" i="13"/>
  <c r="H182" i="13"/>
  <c r="I182" i="13" s="1"/>
  <c r="F184" i="13"/>
  <c r="G174" i="13" s="1"/>
  <c r="H191" i="13"/>
  <c r="I191" i="13" s="1"/>
  <c r="F199" i="13"/>
  <c r="G190" i="13" s="1"/>
  <c r="E238" i="13"/>
  <c r="E239" i="13"/>
  <c r="E240" i="13"/>
  <c r="E241" i="13"/>
  <c r="E242" i="13"/>
  <c r="E234" i="13"/>
  <c r="E243" i="13"/>
  <c r="E235" i="13"/>
  <c r="E236" i="13"/>
  <c r="H252" i="13"/>
  <c r="I252" i="13" s="1"/>
  <c r="M112" i="13"/>
  <c r="L128" i="13"/>
  <c r="L143" i="13" s="1"/>
  <c r="L158" i="13" s="1"/>
  <c r="L173" i="13" s="1"/>
  <c r="L188" i="13" s="1"/>
  <c r="L203" i="13" s="1"/>
  <c r="L218" i="13" s="1"/>
  <c r="L233" i="13" s="1"/>
  <c r="L248" i="13" s="1"/>
  <c r="H146" i="13"/>
  <c r="I146" i="13" s="1"/>
  <c r="G146" i="13"/>
  <c r="H169" i="13"/>
  <c r="I169" i="13" s="1"/>
  <c r="G162" i="13"/>
  <c r="G165" i="13"/>
  <c r="G166" i="13"/>
  <c r="G167" i="13"/>
  <c r="G159" i="13"/>
  <c r="H205" i="13"/>
  <c r="I205" i="13" s="1"/>
  <c r="F214" i="13"/>
  <c r="G210" i="13" s="1"/>
  <c r="F229" i="13"/>
  <c r="F124" i="13"/>
  <c r="G116" i="13" s="1"/>
  <c r="E152" i="13"/>
  <c r="E180" i="13"/>
  <c r="E194" i="13"/>
  <c r="E208" i="13"/>
  <c r="F244" i="13"/>
  <c r="G238" i="13" s="1"/>
  <c r="E179" i="13"/>
  <c r="E193" i="13"/>
  <c r="E52" i="13"/>
  <c r="E213" i="13"/>
  <c r="E227" i="13"/>
  <c r="G249" i="13"/>
  <c r="G257" i="13"/>
  <c r="E226" i="13"/>
  <c r="G256" i="13"/>
  <c r="E51" i="13"/>
  <c r="H54" i="13"/>
  <c r="E175" i="13"/>
  <c r="E183" i="13"/>
  <c r="E189" i="13"/>
  <c r="E197" i="13"/>
  <c r="E211" i="13"/>
  <c r="E225" i="13"/>
  <c r="E48" i="13"/>
  <c r="E174" i="13"/>
  <c r="H34" i="12"/>
  <c r="I34" i="12" s="1"/>
  <c r="H152" i="12"/>
  <c r="I152" i="12" s="1"/>
  <c r="G118" i="12"/>
  <c r="G209" i="12"/>
  <c r="E237" i="12"/>
  <c r="G251" i="12"/>
  <c r="G7" i="12"/>
  <c r="H116" i="12"/>
  <c r="I116" i="12" s="1"/>
  <c r="G116" i="12"/>
  <c r="H138" i="12"/>
  <c r="I138" i="12" s="1"/>
  <c r="H168" i="12"/>
  <c r="I168" i="12" s="1"/>
  <c r="F199" i="12"/>
  <c r="G198" i="12" s="1"/>
  <c r="G210" i="12"/>
  <c r="G120" i="12"/>
  <c r="G114" i="12"/>
  <c r="G115" i="12"/>
  <c r="G119" i="12"/>
  <c r="G121" i="12"/>
  <c r="H130" i="12"/>
  <c r="I130" i="12" s="1"/>
  <c r="F154" i="12"/>
  <c r="G150" i="12" s="1"/>
  <c r="H144" i="12"/>
  <c r="I144" i="12" s="1"/>
  <c r="F184" i="12"/>
  <c r="G174" i="12" s="1"/>
  <c r="H180" i="12"/>
  <c r="I180" i="12" s="1"/>
  <c r="G180" i="12"/>
  <c r="H208" i="12"/>
  <c r="I208" i="12" s="1"/>
  <c r="G208" i="12"/>
  <c r="E210" i="12"/>
  <c r="E211" i="12"/>
  <c r="E212" i="12"/>
  <c r="E204" i="12"/>
  <c r="E213" i="12"/>
  <c r="E205" i="12"/>
  <c r="E206" i="12"/>
  <c r="D31" i="12"/>
  <c r="E208" i="12"/>
  <c r="G224" i="12"/>
  <c r="H250" i="12"/>
  <c r="I250" i="12" s="1"/>
  <c r="G250" i="12"/>
  <c r="H252" i="12"/>
  <c r="I252" i="12" s="1"/>
  <c r="G226" i="12"/>
  <c r="F32" i="12"/>
  <c r="H229" i="12"/>
  <c r="I229" i="12" s="1"/>
  <c r="G257" i="12"/>
  <c r="H259" i="12"/>
  <c r="I259" i="12" s="1"/>
  <c r="F139" i="12"/>
  <c r="G129" i="12" s="1"/>
  <c r="H146" i="12"/>
  <c r="I146" i="12" s="1"/>
  <c r="H160" i="12"/>
  <c r="I160" i="12" s="1"/>
  <c r="H174" i="12"/>
  <c r="I174" i="12" s="1"/>
  <c r="F25" i="12"/>
  <c r="G117" i="12"/>
  <c r="E118" i="12"/>
  <c r="E119" i="12"/>
  <c r="E120" i="12"/>
  <c r="E121" i="12"/>
  <c r="E122" i="12"/>
  <c r="E114" i="12"/>
  <c r="E116" i="12"/>
  <c r="D25" i="12"/>
  <c r="F31" i="12"/>
  <c r="H214" i="12"/>
  <c r="I214" i="12" s="1"/>
  <c r="H222" i="12"/>
  <c r="I222" i="12" s="1"/>
  <c r="G222" i="12"/>
  <c r="H236" i="12"/>
  <c r="I236" i="12" s="1"/>
  <c r="G236" i="12"/>
  <c r="F244" i="12"/>
  <c r="G235" i="12" s="1"/>
  <c r="G254" i="12"/>
  <c r="H166" i="12"/>
  <c r="I166" i="12" s="1"/>
  <c r="G253" i="12"/>
  <c r="H194" i="12"/>
  <c r="I194" i="12" s="1"/>
  <c r="E238" i="12"/>
  <c r="E239" i="12"/>
  <c r="E240" i="12"/>
  <c r="E241" i="12"/>
  <c r="E242" i="12"/>
  <c r="E234" i="12"/>
  <c r="E236" i="12"/>
  <c r="D33" i="12"/>
  <c r="H124" i="12"/>
  <c r="I124" i="12" s="1"/>
  <c r="F169" i="12"/>
  <c r="G160" i="12" s="1"/>
  <c r="H258" i="12"/>
  <c r="I258" i="12" s="1"/>
  <c r="G258" i="12"/>
  <c r="E138" i="12"/>
  <c r="E180" i="12"/>
  <c r="E136" i="12"/>
  <c r="E178" i="12"/>
  <c r="E220" i="12"/>
  <c r="E228" i="12"/>
  <c r="G123" i="12"/>
  <c r="E135" i="12"/>
  <c r="E219" i="12"/>
  <c r="G221" i="12"/>
  <c r="E227" i="12"/>
  <c r="G243" i="12"/>
  <c r="G249" i="12"/>
  <c r="G122" i="12"/>
  <c r="E134" i="12"/>
  <c r="G136" i="12"/>
  <c r="G178" i="12"/>
  <c r="G192" i="12"/>
  <c r="E198" i="12"/>
  <c r="G220" i="12"/>
  <c r="E226" i="12"/>
  <c r="G228" i="12"/>
  <c r="G242" i="12"/>
  <c r="G256" i="12"/>
  <c r="M113" i="12"/>
  <c r="G177" i="12"/>
  <c r="E183" i="12"/>
  <c r="G191" i="12"/>
  <c r="E197" i="12"/>
  <c r="G205" i="12"/>
  <c r="G213" i="12"/>
  <c r="G219" i="12"/>
  <c r="E225" i="12"/>
  <c r="G227" i="12"/>
  <c r="G255" i="12"/>
  <c r="G7" i="11"/>
  <c r="O7" i="11"/>
  <c r="H222" i="11"/>
  <c r="I222" i="11" s="1"/>
  <c r="H136" i="11"/>
  <c r="I136" i="11" s="1"/>
  <c r="H122" i="11"/>
  <c r="I122" i="11" s="1"/>
  <c r="E132" i="11"/>
  <c r="F154" i="11"/>
  <c r="G149" i="11" s="1"/>
  <c r="H178" i="11"/>
  <c r="I178" i="11" s="1"/>
  <c r="E183" i="11"/>
  <c r="E175" i="11"/>
  <c r="E176" i="11"/>
  <c r="E178" i="11"/>
  <c r="E180" i="11"/>
  <c r="E181" i="11"/>
  <c r="E210" i="11"/>
  <c r="E211" i="11"/>
  <c r="E212" i="11"/>
  <c r="E204" i="11"/>
  <c r="E213" i="11"/>
  <c r="E205" i="11"/>
  <c r="E206" i="11"/>
  <c r="E208" i="11"/>
  <c r="E209" i="11"/>
  <c r="H258" i="11"/>
  <c r="I258" i="11" s="1"/>
  <c r="H114" i="11"/>
  <c r="I114" i="11" s="1"/>
  <c r="F124" i="11"/>
  <c r="G122" i="11" s="1"/>
  <c r="F169" i="11"/>
  <c r="G166" i="11" s="1"/>
  <c r="H164" i="11"/>
  <c r="I164" i="11" s="1"/>
  <c r="F199" i="11"/>
  <c r="G194" i="11" s="1"/>
  <c r="H189" i="11"/>
  <c r="I189" i="11" s="1"/>
  <c r="H236" i="11"/>
  <c r="I236" i="11" s="1"/>
  <c r="H250" i="11"/>
  <c r="I250" i="11" s="1"/>
  <c r="H175" i="11"/>
  <c r="I175" i="11" s="1"/>
  <c r="G5" i="11"/>
  <c r="H116" i="11"/>
  <c r="I116" i="11" s="1"/>
  <c r="F139" i="11"/>
  <c r="G138" i="11" s="1"/>
  <c r="H208" i="11"/>
  <c r="I208" i="11" s="1"/>
  <c r="D35" i="11"/>
  <c r="E31" i="11" s="1"/>
  <c r="H54" i="11"/>
  <c r="E51" i="11"/>
  <c r="E46" i="11"/>
  <c r="E52" i="11"/>
  <c r="E44" i="11"/>
  <c r="E53" i="11"/>
  <c r="E45" i="11"/>
  <c r="H133" i="11"/>
  <c r="I133" i="11" s="1"/>
  <c r="H138" i="11"/>
  <c r="I138" i="11" s="1"/>
  <c r="H183" i="11"/>
  <c r="I183" i="11" s="1"/>
  <c r="E133" i="11"/>
  <c r="E134" i="11"/>
  <c r="E136" i="11"/>
  <c r="E138" i="11"/>
  <c r="E130" i="11"/>
  <c r="E131" i="11"/>
  <c r="H147" i="11"/>
  <c r="I147" i="11" s="1"/>
  <c r="G147" i="11"/>
  <c r="H150" i="11"/>
  <c r="I150" i="11" s="1"/>
  <c r="G150" i="11"/>
  <c r="H192" i="11"/>
  <c r="I192" i="11" s="1"/>
  <c r="F229" i="11"/>
  <c r="G222" i="11" s="1"/>
  <c r="H161" i="11"/>
  <c r="I161" i="11" s="1"/>
  <c r="G161" i="11"/>
  <c r="M127" i="11"/>
  <c r="M142" i="11" s="1"/>
  <c r="M157" i="11" s="1"/>
  <c r="M172" i="11" s="1"/>
  <c r="M187" i="11" s="1"/>
  <c r="M202" i="11" s="1"/>
  <c r="M217" i="11" s="1"/>
  <c r="M232" i="11" s="1"/>
  <c r="M247" i="11" s="1"/>
  <c r="M113" i="11"/>
  <c r="F184" i="11"/>
  <c r="G180" i="11" s="1"/>
  <c r="H194" i="11"/>
  <c r="I194" i="11" s="1"/>
  <c r="G255" i="11"/>
  <c r="E195" i="11"/>
  <c r="G197" i="11"/>
  <c r="E223" i="11"/>
  <c r="G225" i="11"/>
  <c r="E251" i="11"/>
  <c r="F259" i="11"/>
  <c r="G258" i="11" s="1"/>
  <c r="F244" i="11"/>
  <c r="G242" i="11" s="1"/>
  <c r="E250" i="11"/>
  <c r="E258" i="11"/>
  <c r="E122" i="11"/>
  <c r="H159" i="11"/>
  <c r="I159" i="11" s="1"/>
  <c r="F214" i="11"/>
  <c r="G208" i="11" s="1"/>
  <c r="E256" i="11"/>
  <c r="E120" i="11"/>
  <c r="E190" i="11"/>
  <c r="E198" i="11"/>
  <c r="G220" i="11"/>
  <c r="E226" i="11"/>
  <c r="G228" i="11"/>
  <c r="E240" i="11"/>
  <c r="E254" i="11"/>
  <c r="E189" i="11"/>
  <c r="G7" i="10"/>
  <c r="O7" i="10"/>
  <c r="I54" i="10"/>
  <c r="G122" i="10"/>
  <c r="E119" i="10"/>
  <c r="E120" i="10"/>
  <c r="E121" i="10"/>
  <c r="E122" i="10"/>
  <c r="E114" i="10"/>
  <c r="E123" i="10"/>
  <c r="E115" i="10"/>
  <c r="E116" i="10"/>
  <c r="H168" i="10"/>
  <c r="I168" i="10" s="1"/>
  <c r="H118" i="10"/>
  <c r="I118" i="10" s="1"/>
  <c r="G198" i="10"/>
  <c r="G190" i="10"/>
  <c r="G191" i="10"/>
  <c r="H199" i="10"/>
  <c r="I199" i="10" s="1"/>
  <c r="G195" i="10"/>
  <c r="G197" i="10"/>
  <c r="G254" i="10"/>
  <c r="G251" i="10"/>
  <c r="H259" i="10"/>
  <c r="I259" i="10" s="1"/>
  <c r="H132" i="10"/>
  <c r="I132" i="10" s="1"/>
  <c r="F139" i="10"/>
  <c r="G130" i="10" s="1"/>
  <c r="H210" i="10"/>
  <c r="I210" i="10" s="1"/>
  <c r="G210" i="10"/>
  <c r="E238" i="10"/>
  <c r="E239" i="10"/>
  <c r="E240" i="10"/>
  <c r="E241" i="10"/>
  <c r="E242" i="10"/>
  <c r="E234" i="10"/>
  <c r="E243" i="10"/>
  <c r="E235" i="10"/>
  <c r="E236" i="10"/>
  <c r="G5" i="10"/>
  <c r="E47" i="10"/>
  <c r="E117" i="10"/>
  <c r="H224" i="10"/>
  <c r="I224" i="10" s="1"/>
  <c r="E237" i="10"/>
  <c r="H252" i="10"/>
  <c r="I252" i="10" s="1"/>
  <c r="G252" i="10"/>
  <c r="D25" i="10"/>
  <c r="E46" i="10"/>
  <c r="E50" i="10"/>
  <c r="F169" i="10"/>
  <c r="G168" i="10" s="1"/>
  <c r="H160" i="10"/>
  <c r="I160" i="10" s="1"/>
  <c r="H196" i="10"/>
  <c r="I196" i="10" s="1"/>
  <c r="G196" i="10"/>
  <c r="H238" i="10"/>
  <c r="I238" i="10" s="1"/>
  <c r="F154" i="10"/>
  <c r="G150" i="10" s="1"/>
  <c r="H146" i="10"/>
  <c r="I146" i="10" s="1"/>
  <c r="G146" i="10"/>
  <c r="F184" i="10"/>
  <c r="G174" i="10" s="1"/>
  <c r="H174" i="10"/>
  <c r="I174" i="10" s="1"/>
  <c r="H182" i="10"/>
  <c r="I182" i="10" s="1"/>
  <c r="F124" i="10"/>
  <c r="G118" i="10" s="1"/>
  <c r="E130" i="10"/>
  <c r="E138" i="10"/>
  <c r="E144" i="10"/>
  <c r="E152" i="10"/>
  <c r="E180" i="10"/>
  <c r="H189" i="10"/>
  <c r="I189" i="10" s="1"/>
  <c r="E194" i="10"/>
  <c r="E208" i="10"/>
  <c r="F244" i="10"/>
  <c r="G238" i="10" s="1"/>
  <c r="E258" i="10"/>
  <c r="E129" i="10"/>
  <c r="E137" i="10"/>
  <c r="F229" i="10"/>
  <c r="G224" i="10" s="1"/>
  <c r="E257" i="10"/>
  <c r="G116" i="10"/>
  <c r="E136" i="10"/>
  <c r="G144" i="10"/>
  <c r="G152" i="10"/>
  <c r="G166" i="10"/>
  <c r="G194" i="10"/>
  <c r="F214" i="10"/>
  <c r="G205" i="10" s="1"/>
  <c r="E228" i="10"/>
  <c r="G236" i="10"/>
  <c r="G250" i="10"/>
  <c r="E256" i="10"/>
  <c r="G258" i="10"/>
  <c r="E135" i="10"/>
  <c r="E149" i="10"/>
  <c r="G151" i="10"/>
  <c r="G193" i="10"/>
  <c r="E205" i="10"/>
  <c r="E213" i="10"/>
  <c r="G221" i="10"/>
  <c r="E227" i="10"/>
  <c r="G235" i="10"/>
  <c r="G249" i="10"/>
  <c r="E255" i="10"/>
  <c r="G257" i="10"/>
  <c r="E134" i="10"/>
  <c r="E176" i="10"/>
  <c r="E190" i="10"/>
  <c r="G192" i="10"/>
  <c r="E198" i="10"/>
  <c r="E204" i="10"/>
  <c r="E212" i="10"/>
  <c r="E226" i="10"/>
  <c r="G242" i="10"/>
  <c r="E254" i="10"/>
  <c r="G256" i="10"/>
  <c r="E189" i="10"/>
  <c r="E29" i="9"/>
  <c r="E27" i="9"/>
  <c r="E31" i="9"/>
  <c r="D6" i="9"/>
  <c r="K6" i="9" s="1"/>
  <c r="E33" i="9"/>
  <c r="E25" i="9"/>
  <c r="K5" i="9"/>
  <c r="E26" i="9"/>
  <c r="E119" i="9"/>
  <c r="E120" i="9"/>
  <c r="E121" i="9"/>
  <c r="E123" i="9"/>
  <c r="E115" i="9"/>
  <c r="E116" i="9"/>
  <c r="G131" i="9"/>
  <c r="F169" i="9"/>
  <c r="H160" i="9"/>
  <c r="I160" i="9" s="1"/>
  <c r="G160" i="9"/>
  <c r="G7" i="9"/>
  <c r="F154" i="9"/>
  <c r="H146" i="9"/>
  <c r="I146" i="9" s="1"/>
  <c r="H168" i="9"/>
  <c r="I168" i="9" s="1"/>
  <c r="G168" i="9"/>
  <c r="F184" i="9"/>
  <c r="H174" i="9"/>
  <c r="I174" i="9" s="1"/>
  <c r="G174" i="9"/>
  <c r="H210" i="9"/>
  <c r="I210" i="9" s="1"/>
  <c r="G254" i="9"/>
  <c r="G258" i="9"/>
  <c r="G250" i="9"/>
  <c r="G251" i="9"/>
  <c r="H259" i="9"/>
  <c r="I259" i="9" s="1"/>
  <c r="H238" i="9"/>
  <c r="I238" i="9" s="1"/>
  <c r="H118" i="9"/>
  <c r="I118" i="9" s="1"/>
  <c r="F199" i="9"/>
  <c r="H224" i="9"/>
  <c r="I224" i="9" s="1"/>
  <c r="E238" i="9"/>
  <c r="E239" i="9"/>
  <c r="E240" i="9"/>
  <c r="E241" i="9"/>
  <c r="E242" i="9"/>
  <c r="E234" i="9"/>
  <c r="E243" i="9"/>
  <c r="E235" i="9"/>
  <c r="E236" i="9"/>
  <c r="H252" i="9"/>
  <c r="I252" i="9" s="1"/>
  <c r="G252" i="9"/>
  <c r="G134" i="9"/>
  <c r="G138" i="9"/>
  <c r="G130" i="9"/>
  <c r="H139" i="9"/>
  <c r="I139" i="9" s="1"/>
  <c r="H196" i="9"/>
  <c r="I196" i="9" s="1"/>
  <c r="G196" i="9"/>
  <c r="H132" i="9"/>
  <c r="I132" i="9" s="1"/>
  <c r="G132" i="9"/>
  <c r="G255" i="9"/>
  <c r="H182" i="9"/>
  <c r="I182" i="9" s="1"/>
  <c r="G182" i="9"/>
  <c r="H115" i="9"/>
  <c r="I115" i="9" s="1"/>
  <c r="H123" i="9"/>
  <c r="I123" i="9" s="1"/>
  <c r="G253" i="9"/>
  <c r="E50" i="9"/>
  <c r="F124" i="9"/>
  <c r="G119" i="9" s="1"/>
  <c r="E130" i="9"/>
  <c r="E138" i="9"/>
  <c r="E152" i="9"/>
  <c r="E180" i="9"/>
  <c r="H189" i="9"/>
  <c r="I189" i="9" s="1"/>
  <c r="E194" i="9"/>
  <c r="E208" i="9"/>
  <c r="F244" i="9"/>
  <c r="G242" i="9" s="1"/>
  <c r="E250" i="9"/>
  <c r="E258" i="9"/>
  <c r="E129" i="9"/>
  <c r="E137" i="9"/>
  <c r="E179" i="9"/>
  <c r="E193" i="9"/>
  <c r="F229" i="9"/>
  <c r="G220" i="9" s="1"/>
  <c r="E249" i="9"/>
  <c r="E257" i="9"/>
  <c r="F214" i="9"/>
  <c r="G129" i="9"/>
  <c r="E135" i="9"/>
  <c r="G137" i="9"/>
  <c r="G165" i="9"/>
  <c r="G179" i="9"/>
  <c r="E191" i="9"/>
  <c r="G207" i="9"/>
  <c r="G235" i="9"/>
  <c r="G249" i="9"/>
  <c r="E255" i="9"/>
  <c r="G257" i="9"/>
  <c r="E134" i="9"/>
  <c r="G136" i="9"/>
  <c r="G164" i="9"/>
  <c r="E176" i="9"/>
  <c r="G178" i="9"/>
  <c r="E190" i="9"/>
  <c r="G192" i="9"/>
  <c r="E198" i="9"/>
  <c r="E204" i="9"/>
  <c r="G206" i="9"/>
  <c r="E212" i="9"/>
  <c r="G228" i="9"/>
  <c r="E254" i="9"/>
  <c r="G256" i="9"/>
  <c r="E175" i="9"/>
  <c r="E189" i="9"/>
  <c r="E197" i="9"/>
  <c r="E117" i="8"/>
  <c r="H122" i="8"/>
  <c r="I122" i="8" s="1"/>
  <c r="E132" i="8"/>
  <c r="H146" i="8"/>
  <c r="I146" i="8" s="1"/>
  <c r="H151" i="8"/>
  <c r="I151" i="8" s="1"/>
  <c r="H165" i="8"/>
  <c r="I165" i="8" s="1"/>
  <c r="F184" i="8"/>
  <c r="G174" i="8" s="1"/>
  <c r="H174" i="8"/>
  <c r="I174" i="8" s="1"/>
  <c r="E196" i="8"/>
  <c r="E197" i="8"/>
  <c r="E189" i="8"/>
  <c r="E198" i="8"/>
  <c r="E190" i="8"/>
  <c r="E191" i="8"/>
  <c r="E193" i="8"/>
  <c r="E194" i="8"/>
  <c r="H132" i="8"/>
  <c r="I132" i="8" s="1"/>
  <c r="E136" i="8"/>
  <c r="H210" i="8"/>
  <c r="I210" i="8" s="1"/>
  <c r="E238" i="8"/>
  <c r="E239" i="8"/>
  <c r="E240" i="8"/>
  <c r="E241" i="8"/>
  <c r="E242" i="8"/>
  <c r="E234" i="8"/>
  <c r="E243" i="8"/>
  <c r="E235" i="8"/>
  <c r="E236" i="8"/>
  <c r="H252" i="8"/>
  <c r="I252" i="8" s="1"/>
  <c r="F259" i="8"/>
  <c r="G256" i="8" s="1"/>
  <c r="E119" i="8"/>
  <c r="E120" i="8"/>
  <c r="E123" i="8"/>
  <c r="E115" i="8"/>
  <c r="E116" i="8"/>
  <c r="E121" i="8"/>
  <c r="H182" i="8"/>
  <c r="I182" i="8" s="1"/>
  <c r="G182" i="8"/>
  <c r="F199" i="8"/>
  <c r="G193" i="8" s="1"/>
  <c r="H189" i="8"/>
  <c r="I189" i="8" s="1"/>
  <c r="E195" i="8"/>
  <c r="H224" i="8"/>
  <c r="I224" i="8" s="1"/>
  <c r="G224" i="8"/>
  <c r="E237" i="8"/>
  <c r="H160" i="8"/>
  <c r="I160" i="8" s="1"/>
  <c r="E51" i="8"/>
  <c r="I54" i="8"/>
  <c r="M127" i="8"/>
  <c r="M142" i="8" s="1"/>
  <c r="M157" i="8" s="1"/>
  <c r="M172" i="8" s="1"/>
  <c r="M187" i="8" s="1"/>
  <c r="M202" i="8" s="1"/>
  <c r="M217" i="8" s="1"/>
  <c r="M232" i="8" s="1"/>
  <c r="M247" i="8" s="1"/>
  <c r="M113" i="8"/>
  <c r="E114" i="8"/>
  <c r="F154" i="8"/>
  <c r="G153" i="8" s="1"/>
  <c r="F169" i="8"/>
  <c r="G160" i="8" s="1"/>
  <c r="H193" i="8"/>
  <c r="I193" i="8" s="1"/>
  <c r="H114" i="8"/>
  <c r="I114" i="8" s="1"/>
  <c r="F124" i="8"/>
  <c r="G122" i="8" s="1"/>
  <c r="E133" i="8"/>
  <c r="E134" i="8"/>
  <c r="E135" i="8"/>
  <c r="E137" i="8"/>
  <c r="E129" i="8"/>
  <c r="E138" i="8"/>
  <c r="E130" i="8"/>
  <c r="H168" i="8"/>
  <c r="I168" i="8" s="1"/>
  <c r="G5" i="8"/>
  <c r="D26" i="8"/>
  <c r="E118" i="8"/>
  <c r="F139" i="8"/>
  <c r="G132" i="8" s="1"/>
  <c r="G175" i="8"/>
  <c r="G177" i="8"/>
  <c r="G226" i="8"/>
  <c r="G227" i="8"/>
  <c r="G219" i="8"/>
  <c r="H229" i="8"/>
  <c r="I229" i="8" s="1"/>
  <c r="G222" i="8"/>
  <c r="G223" i="8"/>
  <c r="D25" i="8"/>
  <c r="H118" i="8"/>
  <c r="I118" i="8" s="1"/>
  <c r="H137" i="8"/>
  <c r="I137" i="8" s="1"/>
  <c r="G137" i="8"/>
  <c r="H179" i="8"/>
  <c r="I179" i="8" s="1"/>
  <c r="H196" i="8"/>
  <c r="I196" i="8" s="1"/>
  <c r="H238" i="8"/>
  <c r="I238" i="8" s="1"/>
  <c r="E152" i="8"/>
  <c r="E180" i="8"/>
  <c r="F244" i="8"/>
  <c r="G235" i="8" s="1"/>
  <c r="E250" i="8"/>
  <c r="E258" i="8"/>
  <c r="E179" i="8"/>
  <c r="E249" i="8"/>
  <c r="E257" i="8"/>
  <c r="F214" i="8"/>
  <c r="G207" i="8"/>
  <c r="G221" i="8"/>
  <c r="G249" i="8"/>
  <c r="E255" i="8"/>
  <c r="G257" i="8"/>
  <c r="G136" i="8"/>
  <c r="G150" i="8"/>
  <c r="E176" i="8"/>
  <c r="E212" i="8"/>
  <c r="G220" i="8"/>
  <c r="E226" i="8"/>
  <c r="G228" i="8"/>
  <c r="G242" i="8"/>
  <c r="E254" i="8"/>
  <c r="E175" i="8"/>
  <c r="O7" i="7"/>
  <c r="G7" i="7"/>
  <c r="D35" i="7"/>
  <c r="E27" i="7" s="1"/>
  <c r="E119" i="7"/>
  <c r="E120" i="7"/>
  <c r="E123" i="7"/>
  <c r="E115" i="7"/>
  <c r="E116" i="7"/>
  <c r="F139" i="7"/>
  <c r="G131" i="7" s="1"/>
  <c r="G149" i="7"/>
  <c r="G145" i="7"/>
  <c r="G163" i="7"/>
  <c r="G159" i="7"/>
  <c r="G166" i="7"/>
  <c r="H168" i="7"/>
  <c r="I168" i="7" s="1"/>
  <c r="G168" i="7"/>
  <c r="H118" i="7"/>
  <c r="I118" i="7" s="1"/>
  <c r="H210" i="7"/>
  <c r="I210" i="7" s="1"/>
  <c r="O5" i="7"/>
  <c r="E117" i="7"/>
  <c r="H122" i="7"/>
  <c r="I122" i="7" s="1"/>
  <c r="G137" i="7"/>
  <c r="G152" i="7"/>
  <c r="H154" i="7"/>
  <c r="I154" i="7" s="1"/>
  <c r="H224" i="7"/>
  <c r="I224" i="7" s="1"/>
  <c r="G224" i="7"/>
  <c r="E238" i="7"/>
  <c r="E239" i="7"/>
  <c r="E240" i="7"/>
  <c r="E241" i="7"/>
  <c r="E242" i="7"/>
  <c r="E234" i="7"/>
  <c r="E243" i="7"/>
  <c r="E235" i="7"/>
  <c r="E236" i="7"/>
  <c r="H252" i="7"/>
  <c r="I252" i="7" s="1"/>
  <c r="F259" i="7"/>
  <c r="H54" i="7"/>
  <c r="E51" i="7"/>
  <c r="E46" i="7"/>
  <c r="E47" i="7"/>
  <c r="E50" i="7"/>
  <c r="H132" i="7"/>
  <c r="I132" i="7" s="1"/>
  <c r="G132" i="7"/>
  <c r="G161" i="7"/>
  <c r="G5" i="7"/>
  <c r="E133" i="7"/>
  <c r="E134" i="7"/>
  <c r="E137" i="7"/>
  <c r="E129" i="7"/>
  <c r="E138" i="7"/>
  <c r="E130" i="7"/>
  <c r="E121" i="7"/>
  <c r="E136" i="7"/>
  <c r="G147" i="7"/>
  <c r="H182" i="7"/>
  <c r="I182" i="7" s="1"/>
  <c r="H196" i="7"/>
  <c r="I196" i="7" s="1"/>
  <c r="E114" i="7"/>
  <c r="E131" i="7"/>
  <c r="H136" i="7"/>
  <c r="I136" i="7" s="1"/>
  <c r="G136" i="7"/>
  <c r="G144" i="7"/>
  <c r="H160" i="7"/>
  <c r="I160" i="7" s="1"/>
  <c r="G160" i="7"/>
  <c r="H165" i="7"/>
  <c r="I165" i="7" s="1"/>
  <c r="G165" i="7"/>
  <c r="G167" i="7"/>
  <c r="H169" i="7"/>
  <c r="I169" i="7" s="1"/>
  <c r="F184" i="7"/>
  <c r="G174" i="7" s="1"/>
  <c r="H174" i="7"/>
  <c r="I174" i="7" s="1"/>
  <c r="G226" i="7"/>
  <c r="G227" i="7"/>
  <c r="G219" i="7"/>
  <c r="H229" i="7"/>
  <c r="I229" i="7" s="1"/>
  <c r="G222" i="7"/>
  <c r="G223" i="7"/>
  <c r="H114" i="7"/>
  <c r="I114" i="7" s="1"/>
  <c r="F124" i="7"/>
  <c r="G118" i="7" s="1"/>
  <c r="G129" i="7"/>
  <c r="H146" i="7"/>
  <c r="I146" i="7" s="1"/>
  <c r="G146" i="7"/>
  <c r="H151" i="7"/>
  <c r="I151" i="7" s="1"/>
  <c r="G151" i="7"/>
  <c r="G153" i="7"/>
  <c r="G191" i="7"/>
  <c r="E34" i="7"/>
  <c r="E118" i="7"/>
  <c r="E135" i="7"/>
  <c r="F199" i="7"/>
  <c r="G225" i="7"/>
  <c r="H238" i="7"/>
  <c r="I238" i="7" s="1"/>
  <c r="G238" i="7"/>
  <c r="E152" i="7"/>
  <c r="E166" i="7"/>
  <c r="E180" i="7"/>
  <c r="H189" i="7"/>
  <c r="I189" i="7" s="1"/>
  <c r="E194" i="7"/>
  <c r="F244" i="7"/>
  <c r="E250" i="7"/>
  <c r="E258" i="7"/>
  <c r="E179" i="7"/>
  <c r="E193" i="7"/>
  <c r="E249" i="7"/>
  <c r="E257" i="7"/>
  <c r="F214" i="7"/>
  <c r="G210" i="7" s="1"/>
  <c r="E191" i="7"/>
  <c r="G193" i="7"/>
  <c r="G207" i="7"/>
  <c r="G221" i="7"/>
  <c r="G235" i="7"/>
  <c r="G243" i="7"/>
  <c r="E255" i="7"/>
  <c r="G150" i="7"/>
  <c r="G164" i="7"/>
  <c r="E176" i="7"/>
  <c r="E190" i="7"/>
  <c r="G192" i="7"/>
  <c r="E198" i="7"/>
  <c r="G206" i="7"/>
  <c r="G220" i="7"/>
  <c r="G228" i="7"/>
  <c r="G234" i="7"/>
  <c r="G242" i="7"/>
  <c r="E254" i="7"/>
  <c r="E175" i="7"/>
  <c r="E189" i="7"/>
  <c r="E197" i="7"/>
  <c r="O7" i="6"/>
  <c r="G7" i="6"/>
  <c r="H169" i="6"/>
  <c r="I169" i="6" s="1"/>
  <c r="G162" i="6"/>
  <c r="G165" i="6"/>
  <c r="H168" i="6"/>
  <c r="I168" i="6" s="1"/>
  <c r="G168" i="6"/>
  <c r="G161" i="6"/>
  <c r="G166" i="6"/>
  <c r="G251" i="6"/>
  <c r="G5" i="6"/>
  <c r="F28" i="6"/>
  <c r="I54" i="6"/>
  <c r="E48" i="6"/>
  <c r="H54" i="6"/>
  <c r="E51" i="6"/>
  <c r="E46" i="6"/>
  <c r="E52" i="6"/>
  <c r="E44" i="6"/>
  <c r="E47" i="6"/>
  <c r="E50" i="6"/>
  <c r="G204" i="6"/>
  <c r="G213" i="6"/>
  <c r="F31" i="6"/>
  <c r="H214" i="6"/>
  <c r="I214" i="6" s="1"/>
  <c r="G207" i="6"/>
  <c r="G208" i="6"/>
  <c r="G209" i="6"/>
  <c r="H210" i="6"/>
  <c r="I210" i="6" s="1"/>
  <c r="G210" i="6"/>
  <c r="G212" i="6"/>
  <c r="H238" i="6"/>
  <c r="I238" i="6" s="1"/>
  <c r="E118" i="6"/>
  <c r="E119" i="6"/>
  <c r="E120" i="6"/>
  <c r="E121" i="6"/>
  <c r="E122" i="6"/>
  <c r="E114" i="6"/>
  <c r="E123" i="6"/>
  <c r="E115" i="6"/>
  <c r="E116" i="6"/>
  <c r="D25" i="6"/>
  <c r="E117" i="6"/>
  <c r="H196" i="6"/>
  <c r="I196" i="6" s="1"/>
  <c r="H224" i="6"/>
  <c r="I224" i="6" s="1"/>
  <c r="G148" i="6"/>
  <c r="G151" i="6"/>
  <c r="G144" i="6"/>
  <c r="G145" i="6"/>
  <c r="H160" i="6"/>
  <c r="I160" i="6" s="1"/>
  <c r="G160" i="6"/>
  <c r="H182" i="6"/>
  <c r="I182" i="6" s="1"/>
  <c r="H252" i="6"/>
  <c r="I252" i="6" s="1"/>
  <c r="G252" i="6"/>
  <c r="E45" i="6"/>
  <c r="H146" i="6"/>
  <c r="I146" i="6" s="1"/>
  <c r="G146" i="6"/>
  <c r="G152" i="6"/>
  <c r="E238" i="6"/>
  <c r="E239" i="6"/>
  <c r="E240" i="6"/>
  <c r="E241" i="6"/>
  <c r="E242" i="6"/>
  <c r="E234" i="6"/>
  <c r="E243" i="6"/>
  <c r="E235" i="6"/>
  <c r="E236" i="6"/>
  <c r="D33" i="6"/>
  <c r="H132" i="6"/>
  <c r="I132" i="6" s="1"/>
  <c r="F184" i="6"/>
  <c r="G174" i="6" s="1"/>
  <c r="H174" i="6"/>
  <c r="I174" i="6" s="1"/>
  <c r="H118" i="6"/>
  <c r="I118" i="6" s="1"/>
  <c r="F139" i="6"/>
  <c r="G132" i="6" s="1"/>
  <c r="F124" i="6"/>
  <c r="E138" i="6"/>
  <c r="E152" i="6"/>
  <c r="E166" i="6"/>
  <c r="E180" i="6"/>
  <c r="E194" i="6"/>
  <c r="F244" i="6"/>
  <c r="G241" i="6" s="1"/>
  <c r="E137" i="6"/>
  <c r="G153" i="6"/>
  <c r="G159" i="6"/>
  <c r="E165" i="6"/>
  <c r="G167" i="6"/>
  <c r="E179" i="6"/>
  <c r="E193" i="6"/>
  <c r="F229" i="6"/>
  <c r="G226" i="6" s="1"/>
  <c r="E136" i="6"/>
  <c r="E164" i="6"/>
  <c r="E178" i="6"/>
  <c r="G250" i="6"/>
  <c r="G258" i="6"/>
  <c r="F199" i="6"/>
  <c r="G196" i="6" s="1"/>
  <c r="G249" i="6"/>
  <c r="G257" i="6"/>
  <c r="E134" i="6"/>
  <c r="G136" i="6"/>
  <c r="G150" i="6"/>
  <c r="G164" i="6"/>
  <c r="E176" i="6"/>
  <c r="E198" i="6"/>
  <c r="G206" i="6"/>
  <c r="G220" i="6"/>
  <c r="G228" i="6"/>
  <c r="G234" i="6"/>
  <c r="G242" i="6"/>
  <c r="G256" i="6"/>
  <c r="M113" i="6"/>
  <c r="G163" i="6"/>
  <c r="E175" i="6"/>
  <c r="E183" i="6"/>
  <c r="E197" i="6"/>
  <c r="G255" i="6"/>
  <c r="E174" i="6"/>
  <c r="O7" i="5"/>
  <c r="G7" i="5"/>
  <c r="M112" i="5"/>
  <c r="L128" i="5"/>
  <c r="L143" i="5" s="1"/>
  <c r="L158" i="5" s="1"/>
  <c r="L173" i="5" s="1"/>
  <c r="L188" i="5" s="1"/>
  <c r="L203" i="5" s="1"/>
  <c r="L218" i="5" s="1"/>
  <c r="L233" i="5" s="1"/>
  <c r="L248" i="5" s="1"/>
  <c r="G165" i="5"/>
  <c r="H184" i="5"/>
  <c r="I184" i="5" s="1"/>
  <c r="G178" i="5"/>
  <c r="H194" i="5"/>
  <c r="I194" i="5" s="1"/>
  <c r="H250" i="5"/>
  <c r="I250" i="5" s="1"/>
  <c r="F259" i="5"/>
  <c r="G251" i="5" s="1"/>
  <c r="G174" i="5"/>
  <c r="H208" i="5"/>
  <c r="I208" i="5" s="1"/>
  <c r="G208" i="5"/>
  <c r="E210" i="5"/>
  <c r="E211" i="5"/>
  <c r="E212" i="5"/>
  <c r="E204" i="5"/>
  <c r="E213" i="5"/>
  <c r="E205" i="5"/>
  <c r="E206" i="5"/>
  <c r="E223" i="5"/>
  <c r="F229" i="5"/>
  <c r="G221" i="5" s="1"/>
  <c r="E238" i="5"/>
  <c r="E239" i="5"/>
  <c r="E240" i="5"/>
  <c r="E241" i="5"/>
  <c r="E242" i="5"/>
  <c r="E234" i="5"/>
  <c r="G51" i="5"/>
  <c r="G52" i="5"/>
  <c r="F169" i="5"/>
  <c r="G160" i="5" s="1"/>
  <c r="H159" i="5"/>
  <c r="I159" i="5" s="1"/>
  <c r="H166" i="5"/>
  <c r="I166" i="5" s="1"/>
  <c r="G166" i="5"/>
  <c r="E207" i="5"/>
  <c r="H236" i="5"/>
  <c r="I236" i="5" s="1"/>
  <c r="F244" i="5"/>
  <c r="G238" i="5" s="1"/>
  <c r="G249" i="5"/>
  <c r="G5" i="5"/>
  <c r="D31" i="5"/>
  <c r="G47" i="5"/>
  <c r="H138" i="5"/>
  <c r="I138" i="5" s="1"/>
  <c r="H152" i="5"/>
  <c r="I152" i="5" s="1"/>
  <c r="G159" i="5"/>
  <c r="G209" i="5"/>
  <c r="E224" i="5"/>
  <c r="E225" i="5"/>
  <c r="E226" i="5"/>
  <c r="E227" i="5"/>
  <c r="E219" i="5"/>
  <c r="E228" i="5"/>
  <c r="E220" i="5"/>
  <c r="G176" i="5"/>
  <c r="H116" i="5"/>
  <c r="I116" i="5" s="1"/>
  <c r="E118" i="5"/>
  <c r="E119" i="5"/>
  <c r="E120" i="5"/>
  <c r="E121" i="5"/>
  <c r="E122" i="5"/>
  <c r="E114" i="5"/>
  <c r="H130" i="5"/>
  <c r="I130" i="5" s="1"/>
  <c r="G175" i="5"/>
  <c r="H180" i="5"/>
  <c r="I180" i="5" s="1"/>
  <c r="G180" i="5"/>
  <c r="G182" i="5"/>
  <c r="E222" i="5"/>
  <c r="E237" i="5"/>
  <c r="H258" i="5"/>
  <c r="I258" i="5" s="1"/>
  <c r="F124" i="5"/>
  <c r="G116" i="5" s="1"/>
  <c r="F139" i="5"/>
  <c r="G130" i="5" s="1"/>
  <c r="F154" i="5"/>
  <c r="G153" i="5" s="1"/>
  <c r="H144" i="5"/>
  <c r="I144" i="5" s="1"/>
  <c r="F199" i="5"/>
  <c r="G195" i="5" s="1"/>
  <c r="G204" i="5"/>
  <c r="H222" i="5"/>
  <c r="I222" i="5" s="1"/>
  <c r="E235" i="5"/>
  <c r="E52" i="5"/>
  <c r="E164" i="5"/>
  <c r="F214" i="5"/>
  <c r="G212" i="5" s="1"/>
  <c r="E163" i="5"/>
  <c r="G121" i="5"/>
  <c r="G135" i="5"/>
  <c r="E161" i="5"/>
  <c r="G163" i="5"/>
  <c r="G177" i="5"/>
  <c r="E183" i="5"/>
  <c r="G191" i="5"/>
  <c r="E197" i="5"/>
  <c r="G219" i="5"/>
  <c r="G227" i="5"/>
  <c r="G241" i="5"/>
  <c r="G255" i="5"/>
  <c r="E160" i="5"/>
  <c r="D20" i="1"/>
  <c r="K5" i="4"/>
  <c r="G240" i="4"/>
  <c r="G241" i="4"/>
  <c r="F33" i="4"/>
  <c r="G243" i="4"/>
  <c r="G235" i="4"/>
  <c r="G236" i="4"/>
  <c r="H244" i="4"/>
  <c r="I244" i="4" s="1"/>
  <c r="G239" i="4"/>
  <c r="G238" i="4"/>
  <c r="G176" i="4"/>
  <c r="H184" i="4"/>
  <c r="I184" i="4" s="1"/>
  <c r="G177" i="4"/>
  <c r="G179" i="4"/>
  <c r="G180" i="4"/>
  <c r="G183" i="4"/>
  <c r="G175" i="4"/>
  <c r="F124" i="4"/>
  <c r="G116" i="4" s="1"/>
  <c r="G226" i="4"/>
  <c r="G227" i="4"/>
  <c r="G219" i="4"/>
  <c r="G221" i="4"/>
  <c r="H229" i="4"/>
  <c r="I229" i="4" s="1"/>
  <c r="G225" i="4"/>
  <c r="G5" i="4"/>
  <c r="D7" i="4"/>
  <c r="K7" i="4" s="1"/>
  <c r="E138" i="4"/>
  <c r="F169" i="4"/>
  <c r="H159" i="4"/>
  <c r="I159" i="4" s="1"/>
  <c r="G159" i="4"/>
  <c r="F214" i="4"/>
  <c r="G224" i="4"/>
  <c r="G182" i="4"/>
  <c r="H209" i="4"/>
  <c r="I209" i="4" s="1"/>
  <c r="G174" i="4"/>
  <c r="F7" i="4"/>
  <c r="F154" i="4"/>
  <c r="G152" i="4" s="1"/>
  <c r="H145" i="4"/>
  <c r="I145" i="4" s="1"/>
  <c r="H153" i="4"/>
  <c r="I153" i="4" s="1"/>
  <c r="G198" i="4"/>
  <c r="G190" i="4"/>
  <c r="H199" i="4"/>
  <c r="I199" i="4" s="1"/>
  <c r="G193" i="4"/>
  <c r="G194" i="4"/>
  <c r="G197" i="4"/>
  <c r="G189" i="4"/>
  <c r="H237" i="4"/>
  <c r="I237" i="4" s="1"/>
  <c r="G237" i="4"/>
  <c r="E119" i="4"/>
  <c r="E120" i="4"/>
  <c r="E121" i="4"/>
  <c r="E122" i="4"/>
  <c r="E114" i="4"/>
  <c r="E123" i="4"/>
  <c r="E115" i="4"/>
  <c r="G166" i="4"/>
  <c r="D25" i="4"/>
  <c r="G52" i="4"/>
  <c r="G47" i="4"/>
  <c r="G53" i="4"/>
  <c r="G45" i="4"/>
  <c r="H117" i="4"/>
  <c r="I117" i="4" s="1"/>
  <c r="G117" i="4"/>
  <c r="H167" i="4"/>
  <c r="I167" i="4" s="1"/>
  <c r="G167" i="4"/>
  <c r="H181" i="4"/>
  <c r="I181" i="4" s="1"/>
  <c r="G181" i="4"/>
  <c r="G222" i="4"/>
  <c r="E224" i="4"/>
  <c r="E225" i="4"/>
  <c r="E226" i="4"/>
  <c r="E227" i="4"/>
  <c r="E219" i="4"/>
  <c r="E228" i="4"/>
  <c r="E220" i="4"/>
  <c r="E221" i="4"/>
  <c r="E223" i="4"/>
  <c r="H131" i="4"/>
  <c r="I131" i="4" s="1"/>
  <c r="E133" i="4"/>
  <c r="E134" i="4"/>
  <c r="E135" i="4"/>
  <c r="E136" i="4"/>
  <c r="E137" i="4"/>
  <c r="E129" i="4"/>
  <c r="H251" i="4"/>
  <c r="I251" i="4" s="1"/>
  <c r="F259" i="4"/>
  <c r="G250" i="4" s="1"/>
  <c r="M127" i="4"/>
  <c r="M142" i="4" s="1"/>
  <c r="M157" i="4" s="1"/>
  <c r="M172" i="4" s="1"/>
  <c r="M187" i="4" s="1"/>
  <c r="M202" i="4" s="1"/>
  <c r="M217" i="4" s="1"/>
  <c r="M232" i="4" s="1"/>
  <c r="M247" i="4" s="1"/>
  <c r="M113" i="4"/>
  <c r="E118" i="4"/>
  <c r="F139" i="4"/>
  <c r="G138" i="4" s="1"/>
  <c r="H195" i="4"/>
  <c r="I195" i="4" s="1"/>
  <c r="G195" i="4"/>
  <c r="E116" i="4"/>
  <c r="E132" i="4"/>
  <c r="H223" i="4"/>
  <c r="I223" i="4" s="1"/>
  <c r="G223" i="4"/>
  <c r="G258" i="4"/>
  <c r="E53" i="4"/>
  <c r="E151" i="4"/>
  <c r="H174" i="4"/>
  <c r="I174" i="4" s="1"/>
  <c r="E179" i="4"/>
  <c r="E235" i="4"/>
  <c r="E243" i="4"/>
  <c r="E249" i="4"/>
  <c r="E257" i="4"/>
  <c r="E50" i="4"/>
  <c r="E150" i="4"/>
  <c r="E178" i="4"/>
  <c r="E234" i="4"/>
  <c r="E242" i="4"/>
  <c r="E256" i="4"/>
  <c r="E241" i="4"/>
  <c r="E255" i="4"/>
  <c r="E44" i="4"/>
  <c r="G114" i="4"/>
  <c r="G122" i="4"/>
  <c r="G164" i="4"/>
  <c r="E176" i="4"/>
  <c r="G178" i="4"/>
  <c r="G192" i="4"/>
  <c r="E198" i="4"/>
  <c r="E212" i="4"/>
  <c r="G220" i="4"/>
  <c r="G228" i="4"/>
  <c r="G234" i="4"/>
  <c r="E240" i="4"/>
  <c r="G242" i="4"/>
  <c r="E254" i="4"/>
  <c r="E175" i="4"/>
  <c r="E239" i="4"/>
  <c r="B100" i="1"/>
  <c r="B90" i="1"/>
  <c r="B80" i="1"/>
  <c r="B70" i="1"/>
  <c r="B60" i="1"/>
  <c r="F18" i="1"/>
  <c r="F19" i="1"/>
  <c r="F8" i="1" s="1"/>
  <c r="D19" i="1"/>
  <c r="D18" i="1"/>
  <c r="D7" i="1"/>
  <c r="D15" i="1"/>
  <c r="F105" i="1"/>
  <c r="D105" i="1"/>
  <c r="F95" i="1"/>
  <c r="D95" i="1"/>
  <c r="F85" i="1"/>
  <c r="D85" i="1"/>
  <c r="F75" i="1"/>
  <c r="D75" i="1"/>
  <c r="H53" i="1"/>
  <c r="H52" i="1"/>
  <c r="H51" i="1"/>
  <c r="H50" i="1"/>
  <c r="H49" i="1"/>
  <c r="H48" i="1"/>
  <c r="I48" i="1" s="1"/>
  <c r="H47" i="1"/>
  <c r="I47" i="1" s="1"/>
  <c r="H46" i="1"/>
  <c r="I46" i="1" s="1"/>
  <c r="H45" i="1"/>
  <c r="I45" i="1" s="1"/>
  <c r="F54" i="1"/>
  <c r="G51" i="1" s="1"/>
  <c r="D54" i="1"/>
  <c r="E47" i="1" s="1"/>
  <c r="C53" i="1"/>
  <c r="C52" i="1"/>
  <c r="C51" i="1"/>
  <c r="C50" i="1"/>
  <c r="C49" i="1"/>
  <c r="C48" i="1"/>
  <c r="C47" i="1"/>
  <c r="C46" i="1"/>
  <c r="C45" i="1"/>
  <c r="C44" i="1"/>
  <c r="I53" i="1"/>
  <c r="I51" i="1"/>
  <c r="I50" i="1"/>
  <c r="I49" i="1"/>
  <c r="H44" i="1"/>
  <c r="I44" i="1" s="1"/>
  <c r="I52" i="1"/>
  <c r="G3" i="2"/>
  <c r="L127" i="1"/>
  <c r="L142" i="1" s="1"/>
  <c r="L157" i="1" s="1"/>
  <c r="L172" i="1" s="1"/>
  <c r="L187" i="1" s="1"/>
  <c r="L202" i="1" s="1"/>
  <c r="L217" i="1" s="1"/>
  <c r="L232" i="1" s="1"/>
  <c r="L247" i="1" s="1"/>
  <c r="P259" i="1"/>
  <c r="O259" i="1"/>
  <c r="N259" i="1"/>
  <c r="M259" i="1"/>
  <c r="L259" i="1"/>
  <c r="D259" i="1"/>
  <c r="E256" i="1" s="1"/>
  <c r="F258" i="1"/>
  <c r="C258" i="1"/>
  <c r="K258" i="1" s="1"/>
  <c r="F257" i="1"/>
  <c r="C257" i="1"/>
  <c r="K257" i="1" s="1"/>
  <c r="F256" i="1"/>
  <c r="C256" i="1"/>
  <c r="K256" i="1" s="1"/>
  <c r="F255" i="1"/>
  <c r="C255" i="1"/>
  <c r="K255" i="1" s="1"/>
  <c r="F254" i="1"/>
  <c r="C254" i="1"/>
  <c r="K254" i="1" s="1"/>
  <c r="F253" i="1"/>
  <c r="C253" i="1"/>
  <c r="K253" i="1" s="1"/>
  <c r="F252" i="1"/>
  <c r="C252" i="1"/>
  <c r="K252" i="1" s="1"/>
  <c r="F251" i="1"/>
  <c r="F251" i="15" s="1"/>
  <c r="C251" i="1"/>
  <c r="K251" i="1" s="1"/>
  <c r="F250" i="1"/>
  <c r="C250" i="1"/>
  <c r="K250" i="1" s="1"/>
  <c r="F249" i="1"/>
  <c r="C249" i="1"/>
  <c r="K249" i="1" s="1"/>
  <c r="C248" i="1"/>
  <c r="B248" i="1"/>
  <c r="C247" i="1"/>
  <c r="B247" i="1"/>
  <c r="C34" i="1" s="1"/>
  <c r="P244" i="1"/>
  <c r="O244" i="1"/>
  <c r="N244" i="1"/>
  <c r="M244" i="1"/>
  <c r="L244" i="1"/>
  <c r="D244" i="1"/>
  <c r="E240" i="1" s="1"/>
  <c r="F243" i="1"/>
  <c r="C243" i="1"/>
  <c r="K243" i="1" s="1"/>
  <c r="F242" i="1"/>
  <c r="C242" i="1"/>
  <c r="K242" i="1" s="1"/>
  <c r="F241" i="1"/>
  <c r="C241" i="1"/>
  <c r="K241" i="1" s="1"/>
  <c r="F240" i="1"/>
  <c r="C240" i="1"/>
  <c r="K240" i="1" s="1"/>
  <c r="F239" i="1"/>
  <c r="C239" i="1"/>
  <c r="K239" i="1" s="1"/>
  <c r="F238" i="1"/>
  <c r="C238" i="1"/>
  <c r="K238" i="1" s="1"/>
  <c r="F237" i="1"/>
  <c r="C237" i="1"/>
  <c r="K237" i="1" s="1"/>
  <c r="F236" i="1"/>
  <c r="C236" i="1"/>
  <c r="K236" i="1" s="1"/>
  <c r="F235" i="1"/>
  <c r="C235" i="1"/>
  <c r="K235" i="1" s="1"/>
  <c r="F234" i="1"/>
  <c r="F234" i="15" s="1"/>
  <c r="H234" i="15" s="1"/>
  <c r="I234" i="15" s="1"/>
  <c r="C234" i="1"/>
  <c r="K234" i="1" s="1"/>
  <c r="C233" i="1"/>
  <c r="B233" i="1"/>
  <c r="C232" i="1"/>
  <c r="B232" i="1"/>
  <c r="C33" i="1" s="1"/>
  <c r="P229" i="1"/>
  <c r="O229" i="1"/>
  <c r="N229" i="1"/>
  <c r="M229" i="1"/>
  <c r="L229" i="1"/>
  <c r="D229" i="1"/>
  <c r="E222" i="1" s="1"/>
  <c r="F228" i="1"/>
  <c r="C228" i="1"/>
  <c r="K228" i="1" s="1"/>
  <c r="F227" i="1"/>
  <c r="C227" i="1"/>
  <c r="K227" i="1" s="1"/>
  <c r="F226" i="1"/>
  <c r="C226" i="1"/>
  <c r="K226" i="1" s="1"/>
  <c r="F225" i="1"/>
  <c r="C225" i="1"/>
  <c r="K225" i="1" s="1"/>
  <c r="F224" i="1"/>
  <c r="C224" i="1"/>
  <c r="K224" i="1" s="1"/>
  <c r="F223" i="1"/>
  <c r="C223" i="1"/>
  <c r="K223" i="1" s="1"/>
  <c r="F222" i="1"/>
  <c r="F222" i="15" s="1"/>
  <c r="H222" i="15" s="1"/>
  <c r="I222" i="15" s="1"/>
  <c r="C222" i="1"/>
  <c r="K222" i="1" s="1"/>
  <c r="F221" i="1"/>
  <c r="F221" i="15" s="1"/>
  <c r="H221" i="15" s="1"/>
  <c r="I221" i="15" s="1"/>
  <c r="C221" i="1"/>
  <c r="K221" i="1" s="1"/>
  <c r="F220" i="1"/>
  <c r="C220" i="1"/>
  <c r="K220" i="1" s="1"/>
  <c r="F219" i="1"/>
  <c r="C219" i="1"/>
  <c r="K219" i="1" s="1"/>
  <c r="C218" i="1"/>
  <c r="B218" i="1"/>
  <c r="C217" i="1"/>
  <c r="B217" i="1"/>
  <c r="C32" i="1" s="1"/>
  <c r="P214" i="1"/>
  <c r="O214" i="1"/>
  <c r="N214" i="1"/>
  <c r="M214" i="1"/>
  <c r="L214" i="1"/>
  <c r="D214" i="1"/>
  <c r="E207" i="1" s="1"/>
  <c r="F213" i="1"/>
  <c r="C213" i="1"/>
  <c r="K213" i="1" s="1"/>
  <c r="F212" i="1"/>
  <c r="C212" i="1"/>
  <c r="K212" i="1" s="1"/>
  <c r="F211" i="1"/>
  <c r="C211" i="1"/>
  <c r="K211" i="1" s="1"/>
  <c r="F210" i="1"/>
  <c r="F210" i="15" s="1"/>
  <c r="H210" i="15" s="1"/>
  <c r="I210" i="15" s="1"/>
  <c r="C210" i="1"/>
  <c r="K210" i="1" s="1"/>
  <c r="F209" i="1"/>
  <c r="C209" i="1"/>
  <c r="K209" i="1" s="1"/>
  <c r="F208" i="1"/>
  <c r="C208" i="1"/>
  <c r="K208" i="1" s="1"/>
  <c r="F207" i="1"/>
  <c r="C207" i="1"/>
  <c r="K207" i="1" s="1"/>
  <c r="F206" i="1"/>
  <c r="F206" i="15" s="1"/>
  <c r="H206" i="15" s="1"/>
  <c r="I206" i="15" s="1"/>
  <c r="C206" i="1"/>
  <c r="K206" i="1" s="1"/>
  <c r="F205" i="1"/>
  <c r="C205" i="1"/>
  <c r="K205" i="1" s="1"/>
  <c r="F204" i="1"/>
  <c r="F204" i="15" s="1"/>
  <c r="H204" i="15" s="1"/>
  <c r="I204" i="15" s="1"/>
  <c r="C204" i="1"/>
  <c r="K204" i="1" s="1"/>
  <c r="C203" i="1"/>
  <c r="B203" i="1"/>
  <c r="C202" i="1"/>
  <c r="B202" i="1"/>
  <c r="C31" i="1" s="1"/>
  <c r="P199" i="1"/>
  <c r="O199" i="1"/>
  <c r="N199" i="1"/>
  <c r="M199" i="1"/>
  <c r="L199" i="1"/>
  <c r="D199" i="1"/>
  <c r="E196" i="1" s="1"/>
  <c r="F198" i="1"/>
  <c r="C198" i="1"/>
  <c r="K198" i="1" s="1"/>
  <c r="F197" i="1"/>
  <c r="C197" i="1"/>
  <c r="K197" i="1" s="1"/>
  <c r="F196" i="1"/>
  <c r="C196" i="1"/>
  <c r="K196" i="1" s="1"/>
  <c r="F195" i="1"/>
  <c r="C195" i="1"/>
  <c r="K195" i="1" s="1"/>
  <c r="F194" i="1"/>
  <c r="C194" i="1"/>
  <c r="K194" i="1" s="1"/>
  <c r="F193" i="1"/>
  <c r="C193" i="1"/>
  <c r="K193" i="1" s="1"/>
  <c r="F192" i="1"/>
  <c r="F192" i="15" s="1"/>
  <c r="H192" i="15" s="1"/>
  <c r="I192" i="15" s="1"/>
  <c r="C192" i="1"/>
  <c r="K192" i="1" s="1"/>
  <c r="F191" i="1"/>
  <c r="C191" i="1"/>
  <c r="K191" i="1" s="1"/>
  <c r="F190" i="1"/>
  <c r="C190" i="1"/>
  <c r="K190" i="1" s="1"/>
  <c r="F189" i="1"/>
  <c r="C189" i="1"/>
  <c r="K189" i="1" s="1"/>
  <c r="C188" i="1"/>
  <c r="B188" i="1"/>
  <c r="C187" i="1"/>
  <c r="B187" i="1"/>
  <c r="C30" i="1" s="1"/>
  <c r="P184" i="1"/>
  <c r="O184" i="1"/>
  <c r="N184" i="1"/>
  <c r="M184" i="1"/>
  <c r="L184" i="1"/>
  <c r="D184" i="1"/>
  <c r="E177" i="1" s="1"/>
  <c r="F183" i="1"/>
  <c r="C183" i="1"/>
  <c r="K183" i="1" s="1"/>
  <c r="F182" i="1"/>
  <c r="C182" i="1"/>
  <c r="K182" i="1" s="1"/>
  <c r="F181" i="1"/>
  <c r="C181" i="1"/>
  <c r="K181" i="1" s="1"/>
  <c r="F180" i="1"/>
  <c r="C180" i="1"/>
  <c r="K180" i="1" s="1"/>
  <c r="F179" i="1"/>
  <c r="C179" i="1"/>
  <c r="K179" i="1" s="1"/>
  <c r="F178" i="1"/>
  <c r="C178" i="1"/>
  <c r="K178" i="1" s="1"/>
  <c r="F177" i="1"/>
  <c r="C177" i="1"/>
  <c r="K177" i="1" s="1"/>
  <c r="F176" i="1"/>
  <c r="C176" i="1"/>
  <c r="K176" i="1" s="1"/>
  <c r="F175" i="1"/>
  <c r="C175" i="1"/>
  <c r="K175" i="1" s="1"/>
  <c r="F174" i="1"/>
  <c r="C174" i="1"/>
  <c r="K174" i="1" s="1"/>
  <c r="C173" i="1"/>
  <c r="B173" i="1"/>
  <c r="C172" i="1"/>
  <c r="B172" i="1"/>
  <c r="C29" i="1" s="1"/>
  <c r="C158" i="1"/>
  <c r="B158" i="1"/>
  <c r="C157" i="1"/>
  <c r="B157" i="1"/>
  <c r="C28" i="1" s="1"/>
  <c r="C143" i="1"/>
  <c r="B143" i="1"/>
  <c r="C142" i="1"/>
  <c r="B142" i="1"/>
  <c r="C27" i="1" s="1"/>
  <c r="C128" i="1"/>
  <c r="B128" i="1"/>
  <c r="C127" i="1"/>
  <c r="B127" i="1"/>
  <c r="C26" i="1" s="1"/>
  <c r="C113" i="1"/>
  <c r="B113" i="1"/>
  <c r="C112" i="1"/>
  <c r="B112" i="1"/>
  <c r="P169" i="1"/>
  <c r="O169" i="1"/>
  <c r="N169" i="1"/>
  <c r="M169" i="1"/>
  <c r="L169" i="1"/>
  <c r="D169" i="1"/>
  <c r="E166" i="1" s="1"/>
  <c r="F168" i="1"/>
  <c r="F168" i="15" s="1"/>
  <c r="H168" i="15" s="1"/>
  <c r="I168" i="15" s="1"/>
  <c r="C168" i="1"/>
  <c r="K168" i="1" s="1"/>
  <c r="F167" i="1"/>
  <c r="C167" i="1"/>
  <c r="K167" i="1" s="1"/>
  <c r="F166" i="1"/>
  <c r="C166" i="1"/>
  <c r="K166" i="1" s="1"/>
  <c r="F165" i="1"/>
  <c r="C165" i="1"/>
  <c r="K165" i="1" s="1"/>
  <c r="F164" i="1"/>
  <c r="C164" i="1"/>
  <c r="K164" i="1" s="1"/>
  <c r="F163" i="1"/>
  <c r="C163" i="1"/>
  <c r="K163" i="1" s="1"/>
  <c r="F162" i="1"/>
  <c r="C162" i="1"/>
  <c r="K162" i="1" s="1"/>
  <c r="F161" i="1"/>
  <c r="C161" i="1"/>
  <c r="K161" i="1" s="1"/>
  <c r="F160" i="1"/>
  <c r="C160" i="1"/>
  <c r="K160" i="1" s="1"/>
  <c r="F159" i="1"/>
  <c r="F159" i="15" s="1"/>
  <c r="C159" i="1"/>
  <c r="K159" i="1" s="1"/>
  <c r="P154" i="1"/>
  <c r="O154" i="1"/>
  <c r="N154" i="1"/>
  <c r="M154" i="1"/>
  <c r="L154" i="1"/>
  <c r="D154" i="1"/>
  <c r="E147" i="1" s="1"/>
  <c r="F153" i="1"/>
  <c r="C153" i="1"/>
  <c r="K153" i="1" s="1"/>
  <c r="F152" i="1"/>
  <c r="C152" i="1"/>
  <c r="K152" i="1" s="1"/>
  <c r="F151" i="1"/>
  <c r="C151" i="1"/>
  <c r="K151" i="1" s="1"/>
  <c r="F150" i="1"/>
  <c r="C150" i="1"/>
  <c r="K150" i="1" s="1"/>
  <c r="F149" i="1"/>
  <c r="C149" i="1"/>
  <c r="K149" i="1" s="1"/>
  <c r="F148" i="1"/>
  <c r="C148" i="1"/>
  <c r="K148" i="1" s="1"/>
  <c r="F147" i="1"/>
  <c r="C147" i="1"/>
  <c r="K147" i="1" s="1"/>
  <c r="F146" i="1"/>
  <c r="C146" i="1"/>
  <c r="K146" i="1" s="1"/>
  <c r="F145" i="1"/>
  <c r="C145" i="1"/>
  <c r="K145" i="1" s="1"/>
  <c r="F144" i="1"/>
  <c r="F144" i="15" s="1"/>
  <c r="H144" i="15" s="1"/>
  <c r="I144" i="15" s="1"/>
  <c r="C144" i="1"/>
  <c r="K144" i="1" s="1"/>
  <c r="P139" i="1"/>
  <c r="O139" i="1"/>
  <c r="N139" i="1"/>
  <c r="M139" i="1"/>
  <c r="L139" i="1"/>
  <c r="D139" i="1"/>
  <c r="E134" i="1" s="1"/>
  <c r="F138" i="1"/>
  <c r="C138" i="1"/>
  <c r="K138" i="1" s="1"/>
  <c r="F137" i="1"/>
  <c r="C137" i="1"/>
  <c r="K137" i="1" s="1"/>
  <c r="F136" i="1"/>
  <c r="C136" i="1"/>
  <c r="K136" i="1" s="1"/>
  <c r="F135" i="1"/>
  <c r="C135" i="1"/>
  <c r="K135" i="1" s="1"/>
  <c r="F134" i="1"/>
  <c r="C134" i="1"/>
  <c r="K134" i="1" s="1"/>
  <c r="F133" i="1"/>
  <c r="C133" i="1"/>
  <c r="K133" i="1" s="1"/>
  <c r="F132" i="1"/>
  <c r="C132" i="1"/>
  <c r="K132" i="1" s="1"/>
  <c r="F131" i="1"/>
  <c r="C131" i="1"/>
  <c r="K131" i="1" s="1"/>
  <c r="F130" i="1"/>
  <c r="C130" i="1"/>
  <c r="K130" i="1" s="1"/>
  <c r="F129" i="1"/>
  <c r="F129" i="15" s="1"/>
  <c r="C129" i="1"/>
  <c r="K129" i="1" s="1"/>
  <c r="F123" i="1"/>
  <c r="F122" i="1"/>
  <c r="F121" i="1"/>
  <c r="F120" i="1"/>
  <c r="F119" i="1"/>
  <c r="F118" i="1"/>
  <c r="H118" i="1" s="1"/>
  <c r="F117" i="1"/>
  <c r="H117" i="1" s="1"/>
  <c r="I117" i="1" s="1"/>
  <c r="F116" i="1"/>
  <c r="F115" i="1"/>
  <c r="F114" i="1"/>
  <c r="C123" i="1"/>
  <c r="K123" i="1" s="1"/>
  <c r="C122" i="1"/>
  <c r="K122" i="1" s="1"/>
  <c r="C121" i="1"/>
  <c r="K121" i="1" s="1"/>
  <c r="C120" i="1"/>
  <c r="K120" i="1" s="1"/>
  <c r="C119" i="1"/>
  <c r="K119" i="1" s="1"/>
  <c r="C118" i="1"/>
  <c r="K118" i="1" s="1"/>
  <c r="C117" i="1"/>
  <c r="K117" i="1" s="1"/>
  <c r="C116" i="1"/>
  <c r="K116" i="1" s="1"/>
  <c r="C115" i="1"/>
  <c r="K115" i="1" s="1"/>
  <c r="C114" i="1"/>
  <c r="K114" i="1" s="1"/>
  <c r="P124" i="1"/>
  <c r="O124" i="1"/>
  <c r="N124" i="1"/>
  <c r="M124" i="1"/>
  <c r="L124" i="1"/>
  <c r="L113" i="1"/>
  <c r="M112" i="1" s="1"/>
  <c r="M113" i="1" s="1"/>
  <c r="N112" i="1" s="1"/>
  <c r="N113" i="1" s="1"/>
  <c r="O112" i="1" s="1"/>
  <c r="O113" i="1" s="1"/>
  <c r="P112" i="1" s="1"/>
  <c r="P113" i="1" s="1"/>
  <c r="P128" i="1" s="1"/>
  <c r="P143" i="1" s="1"/>
  <c r="P158" i="1" s="1"/>
  <c r="P173" i="1" s="1"/>
  <c r="P188" i="1" s="1"/>
  <c r="P203" i="1" s="1"/>
  <c r="P218" i="1" s="1"/>
  <c r="P233" i="1" s="1"/>
  <c r="P248" i="1" s="1"/>
  <c r="B4" i="2"/>
  <c r="D65" i="1"/>
  <c r="F65" i="1"/>
  <c r="F61" i="4" s="1"/>
  <c r="F65" i="4" s="1"/>
  <c r="G234" i="14" l="1"/>
  <c r="G130" i="14"/>
  <c r="G164" i="14"/>
  <c r="G234" i="13"/>
  <c r="G205" i="13"/>
  <c r="G191" i="13"/>
  <c r="G251" i="13"/>
  <c r="G243" i="13"/>
  <c r="G207" i="13"/>
  <c r="G182" i="13"/>
  <c r="G212" i="13"/>
  <c r="G164" i="13"/>
  <c r="G255" i="13"/>
  <c r="G252" i="13"/>
  <c r="G204" i="13"/>
  <c r="G196" i="13"/>
  <c r="G194" i="12"/>
  <c r="E146" i="15"/>
  <c r="G151" i="12"/>
  <c r="G206" i="12"/>
  <c r="G149" i="12"/>
  <c r="G212" i="12"/>
  <c r="G204" i="12"/>
  <c r="G252" i="12"/>
  <c r="G225" i="12"/>
  <c r="G52" i="15"/>
  <c r="F107" i="15"/>
  <c r="G207" i="12"/>
  <c r="G205" i="11"/>
  <c r="G144" i="11"/>
  <c r="G206" i="11"/>
  <c r="G256" i="11"/>
  <c r="G252" i="11"/>
  <c r="G250" i="11"/>
  <c r="G213" i="11"/>
  <c r="G253" i="11"/>
  <c r="G192" i="11"/>
  <c r="G243" i="10"/>
  <c r="G179" i="10"/>
  <c r="G119" i="10"/>
  <c r="G178" i="10"/>
  <c r="G253" i="10"/>
  <c r="G182" i="10"/>
  <c r="G189" i="10"/>
  <c r="F30" i="10"/>
  <c r="H30" i="10" s="1"/>
  <c r="I30" i="10" s="1"/>
  <c r="G123" i="10"/>
  <c r="G237" i="10"/>
  <c r="G206" i="10"/>
  <c r="G207" i="10"/>
  <c r="G115" i="10"/>
  <c r="G180" i="10"/>
  <c r="G115" i="9"/>
  <c r="G121" i="9"/>
  <c r="G122" i="9"/>
  <c r="G238" i="9"/>
  <c r="E150" i="15"/>
  <c r="G123" i="9"/>
  <c r="E152" i="15"/>
  <c r="D29" i="15"/>
  <c r="E138" i="15"/>
  <c r="E136" i="15"/>
  <c r="G234" i="8"/>
  <c r="G47" i="15"/>
  <c r="G49" i="15"/>
  <c r="C106" i="15"/>
  <c r="G238" i="8"/>
  <c r="E130" i="15"/>
  <c r="G44" i="15"/>
  <c r="G48" i="15"/>
  <c r="G46" i="15"/>
  <c r="D28" i="15"/>
  <c r="E159" i="15"/>
  <c r="F5" i="15"/>
  <c r="G243" i="8"/>
  <c r="G181" i="8"/>
  <c r="G135" i="8"/>
  <c r="G178" i="8"/>
  <c r="G179" i="8"/>
  <c r="E131" i="15"/>
  <c r="D87" i="15"/>
  <c r="E25" i="7"/>
  <c r="E255" i="15"/>
  <c r="F87" i="15"/>
  <c r="E133" i="15"/>
  <c r="E225" i="15"/>
  <c r="D26" i="15"/>
  <c r="E221" i="15"/>
  <c r="E144" i="15"/>
  <c r="E135" i="15"/>
  <c r="G50" i="15"/>
  <c r="G254" i="6"/>
  <c r="G147" i="6"/>
  <c r="F27" i="6"/>
  <c r="H27" i="6" s="1"/>
  <c r="I27" i="6" s="1"/>
  <c r="H154" i="6"/>
  <c r="I154" i="6" s="1"/>
  <c r="G181" i="6"/>
  <c r="G205" i="6"/>
  <c r="G177" i="6"/>
  <c r="G237" i="6"/>
  <c r="G219" i="6"/>
  <c r="E167" i="15"/>
  <c r="E174" i="15"/>
  <c r="E162" i="15"/>
  <c r="E148" i="15"/>
  <c r="E238" i="15"/>
  <c r="G149" i="6"/>
  <c r="E166" i="15"/>
  <c r="D27" i="15"/>
  <c r="E224" i="15"/>
  <c r="E149" i="15"/>
  <c r="E240" i="15"/>
  <c r="G178" i="6"/>
  <c r="H259" i="6"/>
  <c r="I259" i="6" s="1"/>
  <c r="E145" i="15"/>
  <c r="F97" i="15"/>
  <c r="E151" i="15"/>
  <c r="G238" i="6"/>
  <c r="F34" i="6"/>
  <c r="E153" i="15"/>
  <c r="E256" i="15"/>
  <c r="G51" i="15"/>
  <c r="E228" i="15"/>
  <c r="E177" i="15"/>
  <c r="E242" i="15"/>
  <c r="E182" i="15"/>
  <c r="E237" i="15"/>
  <c r="G210" i="5"/>
  <c r="E181" i="15"/>
  <c r="E251" i="15"/>
  <c r="E175" i="15"/>
  <c r="D20" i="15"/>
  <c r="D21" i="15" s="1"/>
  <c r="E219" i="15"/>
  <c r="D34" i="15"/>
  <c r="G138" i="5"/>
  <c r="E180" i="15"/>
  <c r="E250" i="15"/>
  <c r="E178" i="15"/>
  <c r="E252" i="15"/>
  <c r="E179" i="15"/>
  <c r="E258" i="15"/>
  <c r="E254" i="15"/>
  <c r="E239" i="15"/>
  <c r="E220" i="15"/>
  <c r="G162" i="5"/>
  <c r="E176" i="15"/>
  <c r="E249" i="15"/>
  <c r="E235" i="15"/>
  <c r="E236" i="15"/>
  <c r="E222" i="15"/>
  <c r="G120" i="5"/>
  <c r="G168" i="5"/>
  <c r="E257" i="15"/>
  <c r="G53" i="15"/>
  <c r="F76" i="15"/>
  <c r="E226" i="15"/>
  <c r="E129" i="15"/>
  <c r="E243" i="15"/>
  <c r="E134" i="15"/>
  <c r="G131" i="4"/>
  <c r="E160" i="15"/>
  <c r="E227" i="15"/>
  <c r="G196" i="4"/>
  <c r="F30" i="4"/>
  <c r="H30" i="4" s="1"/>
  <c r="I30" i="4" s="1"/>
  <c r="E164" i="15"/>
  <c r="E223" i="15"/>
  <c r="E241" i="15"/>
  <c r="G191" i="4"/>
  <c r="G119" i="4"/>
  <c r="E132" i="15"/>
  <c r="E161" i="15"/>
  <c r="E234" i="15"/>
  <c r="F97" i="1"/>
  <c r="F91" i="4"/>
  <c r="F95" i="4" s="1"/>
  <c r="H159" i="15"/>
  <c r="I159" i="15" s="1"/>
  <c r="H175" i="1"/>
  <c r="I175" i="1" s="1"/>
  <c r="F175" i="15"/>
  <c r="H179" i="1"/>
  <c r="I179" i="1" s="1"/>
  <c r="F179" i="15"/>
  <c r="H179" i="15" s="1"/>
  <c r="I179" i="15" s="1"/>
  <c r="H183" i="1"/>
  <c r="I183" i="1" s="1"/>
  <c r="F183" i="15"/>
  <c r="H183" i="15" s="1"/>
  <c r="I183" i="15" s="1"/>
  <c r="H191" i="1"/>
  <c r="I191" i="1" s="1"/>
  <c r="F191" i="15"/>
  <c r="H191" i="15" s="1"/>
  <c r="I191" i="15" s="1"/>
  <c r="H195" i="1"/>
  <c r="I195" i="1" s="1"/>
  <c r="F195" i="15"/>
  <c r="H195" i="15" s="1"/>
  <c r="I195" i="15" s="1"/>
  <c r="H207" i="1"/>
  <c r="I207" i="1" s="1"/>
  <c r="F207" i="15"/>
  <c r="H207" i="15" s="1"/>
  <c r="I207" i="15" s="1"/>
  <c r="H211" i="1"/>
  <c r="I211" i="1" s="1"/>
  <c r="F211" i="15"/>
  <c r="H211" i="15" s="1"/>
  <c r="I211" i="15" s="1"/>
  <c r="H219" i="1"/>
  <c r="I219" i="1" s="1"/>
  <c r="F219" i="15"/>
  <c r="H223" i="1"/>
  <c r="I223" i="1" s="1"/>
  <c r="F223" i="15"/>
  <c r="H223" i="15" s="1"/>
  <c r="I223" i="15" s="1"/>
  <c r="H227" i="1"/>
  <c r="I227" i="1" s="1"/>
  <c r="F227" i="15"/>
  <c r="H227" i="15" s="1"/>
  <c r="I227" i="15" s="1"/>
  <c r="H235" i="1"/>
  <c r="I235" i="1" s="1"/>
  <c r="F235" i="15"/>
  <c r="H235" i="15" s="1"/>
  <c r="I235" i="15" s="1"/>
  <c r="H239" i="1"/>
  <c r="I239" i="1" s="1"/>
  <c r="F239" i="15"/>
  <c r="H239" i="15" s="1"/>
  <c r="I239" i="15" s="1"/>
  <c r="H243" i="1"/>
  <c r="I243" i="1" s="1"/>
  <c r="F243" i="15"/>
  <c r="H243" i="15" s="1"/>
  <c r="I243" i="15" s="1"/>
  <c r="H255" i="1"/>
  <c r="I255" i="1" s="1"/>
  <c r="F255" i="15"/>
  <c r="H255" i="15" s="1"/>
  <c r="I255" i="15" s="1"/>
  <c r="H153" i="1"/>
  <c r="I153" i="1" s="1"/>
  <c r="F153" i="15"/>
  <c r="H153" i="15" s="1"/>
  <c r="I153" i="15" s="1"/>
  <c r="H163" i="1"/>
  <c r="I163" i="1" s="1"/>
  <c r="F163" i="15"/>
  <c r="H122" i="1"/>
  <c r="I122" i="1" s="1"/>
  <c r="F122" i="15"/>
  <c r="H122" i="15" s="1"/>
  <c r="I122" i="15" s="1"/>
  <c r="F107" i="1"/>
  <c r="F101" i="4"/>
  <c r="F105" i="4" s="1"/>
  <c r="F20" i="15"/>
  <c r="F21" i="15" s="1"/>
  <c r="H131" i="1"/>
  <c r="I131" i="1" s="1"/>
  <c r="F131" i="15"/>
  <c r="H131" i="15" s="1"/>
  <c r="I131" i="15" s="1"/>
  <c r="H149" i="1"/>
  <c r="I149" i="1" s="1"/>
  <c r="F149" i="15"/>
  <c r="H149" i="15" s="1"/>
  <c r="I149" i="15" s="1"/>
  <c r="H167" i="1"/>
  <c r="I167" i="1" s="1"/>
  <c r="F167" i="15"/>
  <c r="H114" i="1"/>
  <c r="I114" i="1" s="1"/>
  <c r="F114" i="15"/>
  <c r="H114" i="15" s="1"/>
  <c r="I114" i="15" s="1"/>
  <c r="H115" i="1"/>
  <c r="I115" i="1" s="1"/>
  <c r="F115" i="15"/>
  <c r="H115" i="15" s="1"/>
  <c r="I115" i="15" s="1"/>
  <c r="H123" i="1"/>
  <c r="I123" i="1" s="1"/>
  <c r="F123" i="15"/>
  <c r="H123" i="15" s="1"/>
  <c r="I123" i="15" s="1"/>
  <c r="H132" i="1"/>
  <c r="I132" i="1" s="1"/>
  <c r="F132" i="15"/>
  <c r="H132" i="15" s="1"/>
  <c r="I132" i="15" s="1"/>
  <c r="H136" i="1"/>
  <c r="I136" i="1" s="1"/>
  <c r="F136" i="15"/>
  <c r="H136" i="15" s="1"/>
  <c r="I136" i="15" s="1"/>
  <c r="H146" i="1"/>
  <c r="I146" i="1" s="1"/>
  <c r="F146" i="15"/>
  <c r="H150" i="1"/>
  <c r="I150" i="1" s="1"/>
  <c r="F150" i="15"/>
  <c r="H150" i="15" s="1"/>
  <c r="I150" i="15" s="1"/>
  <c r="H160" i="1"/>
  <c r="I160" i="1" s="1"/>
  <c r="F160" i="15"/>
  <c r="H164" i="1"/>
  <c r="I164" i="1" s="1"/>
  <c r="F164" i="15"/>
  <c r="H176" i="1"/>
  <c r="I176" i="1" s="1"/>
  <c r="F176" i="15"/>
  <c r="H180" i="1"/>
  <c r="I180" i="1" s="1"/>
  <c r="F180" i="15"/>
  <c r="H180" i="15" s="1"/>
  <c r="I180" i="15" s="1"/>
  <c r="H196" i="1"/>
  <c r="I196" i="1" s="1"/>
  <c r="F196" i="15"/>
  <c r="H196" i="15" s="1"/>
  <c r="I196" i="15" s="1"/>
  <c r="H208" i="1"/>
  <c r="I208" i="1" s="1"/>
  <c r="F208" i="15"/>
  <c r="H208" i="15" s="1"/>
  <c r="I208" i="15" s="1"/>
  <c r="H212" i="1"/>
  <c r="I212" i="1" s="1"/>
  <c r="F212" i="15"/>
  <c r="H212" i="15" s="1"/>
  <c r="I212" i="15" s="1"/>
  <c r="H220" i="1"/>
  <c r="I220" i="1" s="1"/>
  <c r="F220" i="15"/>
  <c r="H220" i="15" s="1"/>
  <c r="I220" i="15" s="1"/>
  <c r="H224" i="1"/>
  <c r="I224" i="1" s="1"/>
  <c r="F224" i="15"/>
  <c r="H224" i="15" s="1"/>
  <c r="I224" i="15" s="1"/>
  <c r="H228" i="1"/>
  <c r="I228" i="1" s="1"/>
  <c r="F228" i="15"/>
  <c r="H236" i="1"/>
  <c r="I236" i="1" s="1"/>
  <c r="F236" i="15"/>
  <c r="H236" i="15" s="1"/>
  <c r="I236" i="15" s="1"/>
  <c r="H240" i="1"/>
  <c r="I240" i="1" s="1"/>
  <c r="F240" i="15"/>
  <c r="H240" i="15" s="1"/>
  <c r="I240" i="15" s="1"/>
  <c r="H252" i="1"/>
  <c r="I252" i="1" s="1"/>
  <c r="F252" i="15"/>
  <c r="H256" i="1"/>
  <c r="I256" i="1" s="1"/>
  <c r="F256" i="15"/>
  <c r="G7" i="15"/>
  <c r="D97" i="15"/>
  <c r="H135" i="1"/>
  <c r="I135" i="1" s="1"/>
  <c r="F135" i="15"/>
  <c r="H135" i="15" s="1"/>
  <c r="I135" i="15" s="1"/>
  <c r="H116" i="1"/>
  <c r="I116" i="1" s="1"/>
  <c r="F116" i="15"/>
  <c r="H116" i="15" s="1"/>
  <c r="I116" i="15" s="1"/>
  <c r="E165" i="15"/>
  <c r="H251" i="15"/>
  <c r="I251" i="15" s="1"/>
  <c r="H133" i="1"/>
  <c r="I133" i="1" s="1"/>
  <c r="F133" i="15"/>
  <c r="H137" i="1"/>
  <c r="I137" i="1" s="1"/>
  <c r="F137" i="15"/>
  <c r="H137" i="15" s="1"/>
  <c r="I137" i="15" s="1"/>
  <c r="H147" i="1"/>
  <c r="I147" i="1" s="1"/>
  <c r="F147" i="15"/>
  <c r="H147" i="15" s="1"/>
  <c r="I147" i="15" s="1"/>
  <c r="H151" i="1"/>
  <c r="I151" i="1" s="1"/>
  <c r="F151" i="15"/>
  <c r="H151" i="15" s="1"/>
  <c r="I151" i="15" s="1"/>
  <c r="H161" i="1"/>
  <c r="I161" i="1" s="1"/>
  <c r="F161" i="15"/>
  <c r="H165" i="1"/>
  <c r="I165" i="1" s="1"/>
  <c r="F165" i="15"/>
  <c r="H177" i="1"/>
  <c r="I177" i="1" s="1"/>
  <c r="F177" i="15"/>
  <c r="H177" i="15" s="1"/>
  <c r="I177" i="15" s="1"/>
  <c r="H181" i="1"/>
  <c r="I181" i="1" s="1"/>
  <c r="F181" i="15"/>
  <c r="H181" i="15" s="1"/>
  <c r="I181" i="15" s="1"/>
  <c r="H189" i="1"/>
  <c r="I189" i="1" s="1"/>
  <c r="F189" i="15"/>
  <c r="H193" i="1"/>
  <c r="I193" i="1" s="1"/>
  <c r="F193" i="15"/>
  <c r="H193" i="15" s="1"/>
  <c r="I193" i="15" s="1"/>
  <c r="H197" i="1"/>
  <c r="I197" i="1" s="1"/>
  <c r="F197" i="15"/>
  <c r="H197" i="15" s="1"/>
  <c r="I197" i="15" s="1"/>
  <c r="H205" i="1"/>
  <c r="I205" i="1" s="1"/>
  <c r="F205" i="15"/>
  <c r="H205" i="15" s="1"/>
  <c r="I205" i="15" s="1"/>
  <c r="H209" i="1"/>
  <c r="I209" i="1" s="1"/>
  <c r="F209" i="15"/>
  <c r="H209" i="15" s="1"/>
  <c r="I209" i="15" s="1"/>
  <c r="H213" i="1"/>
  <c r="I213" i="1" s="1"/>
  <c r="F213" i="15"/>
  <c r="H213" i="15" s="1"/>
  <c r="I213" i="15" s="1"/>
  <c r="H225" i="1"/>
  <c r="I225" i="1" s="1"/>
  <c r="F225" i="15"/>
  <c r="H237" i="1"/>
  <c r="I237" i="1" s="1"/>
  <c r="F237" i="15"/>
  <c r="H237" i="15" s="1"/>
  <c r="I237" i="15" s="1"/>
  <c r="H241" i="1"/>
  <c r="I241" i="1" s="1"/>
  <c r="F241" i="15"/>
  <c r="H241" i="15" s="1"/>
  <c r="I241" i="15" s="1"/>
  <c r="H249" i="1"/>
  <c r="I249" i="1" s="1"/>
  <c r="F249" i="15"/>
  <c r="H253" i="1"/>
  <c r="I253" i="1" s="1"/>
  <c r="F253" i="15"/>
  <c r="H257" i="1"/>
  <c r="I257" i="1" s="1"/>
  <c r="F257" i="15"/>
  <c r="F117" i="15"/>
  <c r="H117" i="15" s="1"/>
  <c r="I117" i="15" s="1"/>
  <c r="H120" i="1"/>
  <c r="I120" i="1" s="1"/>
  <c r="F120" i="15"/>
  <c r="H120" i="15" s="1"/>
  <c r="I120" i="15" s="1"/>
  <c r="H121" i="1"/>
  <c r="I121" i="1" s="1"/>
  <c r="F121" i="15"/>
  <c r="H121" i="15" s="1"/>
  <c r="I121" i="15" s="1"/>
  <c r="F87" i="1"/>
  <c r="F81" i="4"/>
  <c r="F85" i="4" s="1"/>
  <c r="E168" i="15"/>
  <c r="F118" i="15"/>
  <c r="H118" i="15" s="1"/>
  <c r="I118" i="15" s="1"/>
  <c r="H145" i="1"/>
  <c r="I145" i="1" s="1"/>
  <c r="F145" i="15"/>
  <c r="H145" i="15" s="1"/>
  <c r="I145" i="15" s="1"/>
  <c r="F66" i="4"/>
  <c r="F61" i="5"/>
  <c r="H119" i="1"/>
  <c r="I119" i="1" s="1"/>
  <c r="F119" i="15"/>
  <c r="H119" i="15" s="1"/>
  <c r="I119" i="15" s="1"/>
  <c r="H130" i="1"/>
  <c r="I130" i="1" s="1"/>
  <c r="F130" i="15"/>
  <c r="H130" i="15" s="1"/>
  <c r="I130" i="15" s="1"/>
  <c r="H134" i="1"/>
  <c r="I134" i="1" s="1"/>
  <c r="F134" i="15"/>
  <c r="H134" i="15" s="1"/>
  <c r="I134" i="15" s="1"/>
  <c r="H138" i="1"/>
  <c r="I138" i="1" s="1"/>
  <c r="F138" i="15"/>
  <c r="H138" i="15" s="1"/>
  <c r="I138" i="15" s="1"/>
  <c r="H148" i="1"/>
  <c r="I148" i="1" s="1"/>
  <c r="F148" i="15"/>
  <c r="H148" i="15" s="1"/>
  <c r="I148" i="15" s="1"/>
  <c r="H152" i="1"/>
  <c r="I152" i="1" s="1"/>
  <c r="F152" i="15"/>
  <c r="H152" i="15" s="1"/>
  <c r="I152" i="15" s="1"/>
  <c r="H162" i="1"/>
  <c r="I162" i="1" s="1"/>
  <c r="F162" i="15"/>
  <c r="H166" i="1"/>
  <c r="I166" i="1" s="1"/>
  <c r="F166" i="15"/>
  <c r="H174" i="1"/>
  <c r="I174" i="1" s="1"/>
  <c r="F174" i="15"/>
  <c r="H178" i="1"/>
  <c r="I178" i="1" s="1"/>
  <c r="F178" i="15"/>
  <c r="H182" i="1"/>
  <c r="I182" i="1" s="1"/>
  <c r="F182" i="15"/>
  <c r="H182" i="15" s="1"/>
  <c r="I182" i="15" s="1"/>
  <c r="H190" i="1"/>
  <c r="I190" i="1" s="1"/>
  <c r="F190" i="15"/>
  <c r="H190" i="15" s="1"/>
  <c r="I190" i="15" s="1"/>
  <c r="H194" i="1"/>
  <c r="I194" i="1" s="1"/>
  <c r="F194" i="15"/>
  <c r="H194" i="15" s="1"/>
  <c r="I194" i="15" s="1"/>
  <c r="H198" i="1"/>
  <c r="I198" i="1" s="1"/>
  <c r="F198" i="15"/>
  <c r="H198" i="15" s="1"/>
  <c r="I198" i="15" s="1"/>
  <c r="H226" i="1"/>
  <c r="I226" i="1" s="1"/>
  <c r="F226" i="15"/>
  <c r="H226" i="15" s="1"/>
  <c r="I226" i="15" s="1"/>
  <c r="H238" i="1"/>
  <c r="I238" i="1" s="1"/>
  <c r="F238" i="15"/>
  <c r="H238" i="15" s="1"/>
  <c r="I238" i="15" s="1"/>
  <c r="H242" i="1"/>
  <c r="I242" i="1" s="1"/>
  <c r="F242" i="15"/>
  <c r="H242" i="15" s="1"/>
  <c r="I242" i="15" s="1"/>
  <c r="H250" i="1"/>
  <c r="I250" i="1" s="1"/>
  <c r="F250" i="15"/>
  <c r="H254" i="1"/>
  <c r="I254" i="1" s="1"/>
  <c r="F254" i="15"/>
  <c r="H258" i="1"/>
  <c r="I258" i="1" s="1"/>
  <c r="F258" i="15"/>
  <c r="H129" i="15"/>
  <c r="I129" i="15" s="1"/>
  <c r="E48" i="15"/>
  <c r="C76" i="15"/>
  <c r="G123" i="14"/>
  <c r="G114" i="14"/>
  <c r="G115" i="14"/>
  <c r="G116" i="11"/>
  <c r="G114" i="11"/>
  <c r="E209" i="15"/>
  <c r="E193" i="15"/>
  <c r="E197" i="15"/>
  <c r="E189" i="15"/>
  <c r="E198" i="15"/>
  <c r="E190" i="15"/>
  <c r="E196" i="15"/>
  <c r="E192" i="15"/>
  <c r="D30" i="15"/>
  <c r="E191" i="15"/>
  <c r="E195" i="15"/>
  <c r="E208" i="15"/>
  <c r="E207" i="15"/>
  <c r="E213" i="15"/>
  <c r="E205" i="15"/>
  <c r="E212" i="15"/>
  <c r="E210" i="15"/>
  <c r="E206" i="15"/>
  <c r="D31" i="15"/>
  <c r="E211" i="15"/>
  <c r="E123" i="15"/>
  <c r="E118" i="15"/>
  <c r="D25" i="15"/>
  <c r="E120" i="15"/>
  <c r="E122" i="15"/>
  <c r="E115" i="15"/>
  <c r="E119" i="15"/>
  <c r="E114" i="15"/>
  <c r="E116" i="15"/>
  <c r="E117" i="15"/>
  <c r="E121" i="15"/>
  <c r="C66" i="15"/>
  <c r="D67" i="15"/>
  <c r="E44" i="15"/>
  <c r="E51" i="15"/>
  <c r="E45" i="15"/>
  <c r="H54" i="15"/>
  <c r="I54" i="15" s="1"/>
  <c r="E50" i="15"/>
  <c r="E47" i="15"/>
  <c r="E49" i="15"/>
  <c r="E52" i="15"/>
  <c r="E46" i="15"/>
  <c r="D5" i="15"/>
  <c r="K5" i="15" s="1"/>
  <c r="O5" i="15"/>
  <c r="M113" i="10"/>
  <c r="N112" i="10" s="1"/>
  <c r="M127" i="9"/>
  <c r="M142" i="9" s="1"/>
  <c r="M157" i="9" s="1"/>
  <c r="M172" i="9" s="1"/>
  <c r="M187" i="9" s="1"/>
  <c r="M202" i="9" s="1"/>
  <c r="M217" i="9" s="1"/>
  <c r="M232" i="9" s="1"/>
  <c r="M247" i="9" s="1"/>
  <c r="M113" i="7"/>
  <c r="M128" i="7" s="1"/>
  <c r="M143" i="7" s="1"/>
  <c r="M158" i="7" s="1"/>
  <c r="M173" i="7" s="1"/>
  <c r="M188" i="7" s="1"/>
  <c r="M203" i="7" s="1"/>
  <c r="M218" i="7" s="1"/>
  <c r="M233" i="7" s="1"/>
  <c r="M248" i="7" s="1"/>
  <c r="G254" i="14"/>
  <c r="G257" i="14"/>
  <c r="H259" i="14"/>
  <c r="I259" i="14" s="1"/>
  <c r="F34" i="14"/>
  <c r="G251" i="14"/>
  <c r="G256" i="14"/>
  <c r="G253" i="14"/>
  <c r="G148" i="14"/>
  <c r="G149" i="14"/>
  <c r="G146" i="14"/>
  <c r="H154" i="14"/>
  <c r="I154" i="14" s="1"/>
  <c r="G153" i="14"/>
  <c r="G145" i="14"/>
  <c r="F27" i="14"/>
  <c r="G212" i="14"/>
  <c r="G204" i="14"/>
  <c r="G213" i="14"/>
  <c r="G205" i="14"/>
  <c r="H214" i="14"/>
  <c r="I214" i="14" s="1"/>
  <c r="G210" i="14"/>
  <c r="F31" i="14"/>
  <c r="G209" i="14"/>
  <c r="G252" i="14"/>
  <c r="G150" i="14"/>
  <c r="G207" i="14"/>
  <c r="G240" i="14"/>
  <c r="G241" i="14"/>
  <c r="G238" i="14"/>
  <c r="H244" i="14"/>
  <c r="I244" i="14" s="1"/>
  <c r="F33" i="14"/>
  <c r="G237" i="14"/>
  <c r="M128" i="14"/>
  <c r="M143" i="14" s="1"/>
  <c r="M158" i="14" s="1"/>
  <c r="M173" i="14" s="1"/>
  <c r="M188" i="14" s="1"/>
  <c r="M203" i="14" s="1"/>
  <c r="M218" i="14" s="1"/>
  <c r="M233" i="14" s="1"/>
  <c r="M248" i="14" s="1"/>
  <c r="N112" i="14"/>
  <c r="G250" i="14"/>
  <c r="H29" i="14"/>
  <c r="I29" i="14" s="1"/>
  <c r="G258" i="14"/>
  <c r="G249" i="14"/>
  <c r="G255" i="14"/>
  <c r="G206" i="14"/>
  <c r="G243" i="14"/>
  <c r="G211" i="14"/>
  <c r="G236" i="14"/>
  <c r="G242" i="14"/>
  <c r="D11" i="14"/>
  <c r="C12" i="14" s="1"/>
  <c r="K6" i="14"/>
  <c r="H169" i="14"/>
  <c r="I169" i="14" s="1"/>
  <c r="G162" i="14"/>
  <c r="G163" i="14"/>
  <c r="G168" i="14"/>
  <c r="G160" i="14"/>
  <c r="G159" i="14"/>
  <c r="F28" i="14"/>
  <c r="G167" i="14"/>
  <c r="G198" i="14"/>
  <c r="G190" i="14"/>
  <c r="G191" i="14"/>
  <c r="H199" i="14"/>
  <c r="I199" i="14" s="1"/>
  <c r="G196" i="14"/>
  <c r="G195" i="14"/>
  <c r="F30" i="14"/>
  <c r="G192" i="14"/>
  <c r="G235" i="14"/>
  <c r="G121" i="14"/>
  <c r="G118" i="14"/>
  <c r="G117" i="14"/>
  <c r="F25" i="14"/>
  <c r="H124" i="14"/>
  <c r="I124" i="14" s="1"/>
  <c r="G120" i="14"/>
  <c r="G189" i="14"/>
  <c r="G134" i="14"/>
  <c r="G135" i="14"/>
  <c r="H139" i="14"/>
  <c r="I139" i="14" s="1"/>
  <c r="G132" i="14"/>
  <c r="F26" i="14"/>
  <c r="G131" i="14"/>
  <c r="G166" i="14"/>
  <c r="G144" i="14"/>
  <c r="G197" i="14"/>
  <c r="G122" i="14"/>
  <c r="G116" i="14"/>
  <c r="G219" i="13"/>
  <c r="H229" i="13"/>
  <c r="I229" i="13" s="1"/>
  <c r="G222" i="13"/>
  <c r="G223" i="13"/>
  <c r="G225" i="13"/>
  <c r="F32" i="13"/>
  <c r="G236" i="13"/>
  <c r="H244" i="13"/>
  <c r="I244" i="13" s="1"/>
  <c r="G239" i="13"/>
  <c r="F33" i="13"/>
  <c r="G176" i="13"/>
  <c r="G134" i="13"/>
  <c r="G137" i="13"/>
  <c r="G129" i="13"/>
  <c r="G131" i="13"/>
  <c r="H139" i="13"/>
  <c r="I139" i="13" s="1"/>
  <c r="F26" i="13"/>
  <c r="G133" i="13"/>
  <c r="G136" i="13"/>
  <c r="G228" i="13"/>
  <c r="G221" i="13"/>
  <c r="G193" i="13"/>
  <c r="G130" i="13"/>
  <c r="G118" i="13"/>
  <c r="G194" i="13"/>
  <c r="G195" i="13"/>
  <c r="G197" i="13"/>
  <c r="G189" i="13"/>
  <c r="H199" i="13"/>
  <c r="I199" i="13" s="1"/>
  <c r="G192" i="13"/>
  <c r="F30" i="13"/>
  <c r="G121" i="13"/>
  <c r="G224" i="13"/>
  <c r="G220" i="13"/>
  <c r="G138" i="13"/>
  <c r="M127" i="13"/>
  <c r="M142" i="13" s="1"/>
  <c r="M157" i="13" s="1"/>
  <c r="M172" i="13" s="1"/>
  <c r="M187" i="13" s="1"/>
  <c r="M202" i="13" s="1"/>
  <c r="M217" i="13" s="1"/>
  <c r="M232" i="13" s="1"/>
  <c r="M247" i="13" s="1"/>
  <c r="M113" i="13"/>
  <c r="G135" i="13"/>
  <c r="G237" i="13"/>
  <c r="G241" i="13"/>
  <c r="G148" i="13"/>
  <c r="G151" i="13"/>
  <c r="G152" i="13"/>
  <c r="G144" i="13"/>
  <c r="G153" i="13"/>
  <c r="G145" i="13"/>
  <c r="F27" i="13"/>
  <c r="G147" i="13"/>
  <c r="H154" i="13"/>
  <c r="I154" i="13" s="1"/>
  <c r="G150" i="13"/>
  <c r="G226" i="13"/>
  <c r="G198" i="13"/>
  <c r="G227" i="13"/>
  <c r="G123" i="13"/>
  <c r="G115" i="13"/>
  <c r="H124" i="13"/>
  <c r="I124" i="13" s="1"/>
  <c r="G117" i="13"/>
  <c r="G122" i="13"/>
  <c r="G119" i="13"/>
  <c r="G114" i="13"/>
  <c r="F25" i="13"/>
  <c r="H184" i="13"/>
  <c r="I184" i="13" s="1"/>
  <c r="G179" i="13"/>
  <c r="G180" i="13"/>
  <c r="G181" i="13"/>
  <c r="G178" i="13"/>
  <c r="F29" i="13"/>
  <c r="G183" i="13"/>
  <c r="G175" i="13"/>
  <c r="D35" i="13"/>
  <c r="G177" i="13"/>
  <c r="G242" i="13"/>
  <c r="G235" i="13"/>
  <c r="G213" i="13"/>
  <c r="H214" i="13"/>
  <c r="I214" i="13" s="1"/>
  <c r="G208" i="13"/>
  <c r="G209" i="13"/>
  <c r="G211" i="13"/>
  <c r="G206" i="13"/>
  <c r="F31" i="13"/>
  <c r="G240" i="13"/>
  <c r="G120" i="13"/>
  <c r="G132" i="13"/>
  <c r="D35" i="12"/>
  <c r="E25" i="12" s="1"/>
  <c r="G144" i="12"/>
  <c r="F30" i="12"/>
  <c r="H199" i="12"/>
  <c r="I199" i="12" s="1"/>
  <c r="G193" i="12"/>
  <c r="G195" i="12"/>
  <c r="G189" i="12"/>
  <c r="G197" i="12"/>
  <c r="G182" i="12"/>
  <c r="G190" i="12"/>
  <c r="G168" i="12"/>
  <c r="H25" i="12"/>
  <c r="I25" i="12" s="1"/>
  <c r="G134" i="12"/>
  <c r="H139" i="12"/>
  <c r="I139" i="12" s="1"/>
  <c r="G133" i="12"/>
  <c r="F26" i="12"/>
  <c r="G131" i="12"/>
  <c r="G148" i="12"/>
  <c r="F27" i="12"/>
  <c r="H154" i="12"/>
  <c r="I154" i="12" s="1"/>
  <c r="G153" i="12"/>
  <c r="G147" i="12"/>
  <c r="G145" i="12"/>
  <c r="G152" i="12"/>
  <c r="G238" i="12"/>
  <c r="G130" i="12"/>
  <c r="G138" i="12"/>
  <c r="G241" i="12"/>
  <c r="G166" i="12"/>
  <c r="F29" i="12"/>
  <c r="H184" i="12"/>
  <c r="I184" i="12" s="1"/>
  <c r="G179" i="12"/>
  <c r="G183" i="12"/>
  <c r="G181" i="12"/>
  <c r="G175" i="12"/>
  <c r="M128" i="12"/>
  <c r="M143" i="12" s="1"/>
  <c r="M158" i="12" s="1"/>
  <c r="M173" i="12" s="1"/>
  <c r="M188" i="12" s="1"/>
  <c r="M203" i="12" s="1"/>
  <c r="M218" i="12" s="1"/>
  <c r="M233" i="12" s="1"/>
  <c r="M248" i="12" s="1"/>
  <c r="N112" i="12"/>
  <c r="G164" i="12"/>
  <c r="H31" i="12"/>
  <c r="I31" i="12" s="1"/>
  <c r="G176" i="12"/>
  <c r="G132" i="12"/>
  <c r="H169" i="12"/>
  <c r="I169" i="12" s="1"/>
  <c r="G163" i="12"/>
  <c r="G165" i="12"/>
  <c r="G167" i="12"/>
  <c r="G161" i="12"/>
  <c r="G159" i="12"/>
  <c r="F28" i="12"/>
  <c r="H32" i="12"/>
  <c r="I32" i="12" s="1"/>
  <c r="E31" i="12"/>
  <c r="G137" i="12"/>
  <c r="G135" i="12"/>
  <c r="G240" i="12"/>
  <c r="G234" i="12"/>
  <c r="F33" i="12"/>
  <c r="H244" i="12"/>
  <c r="I244" i="12" s="1"/>
  <c r="G237" i="12"/>
  <c r="G239" i="12"/>
  <c r="G162" i="12"/>
  <c r="G146" i="12"/>
  <c r="G196" i="12"/>
  <c r="G240" i="11"/>
  <c r="G241" i="11"/>
  <c r="G243" i="11"/>
  <c r="G235" i="11"/>
  <c r="F33" i="11"/>
  <c r="G238" i="11"/>
  <c r="G237" i="11"/>
  <c r="H244" i="11"/>
  <c r="I244" i="11" s="1"/>
  <c r="G254" i="11"/>
  <c r="G257" i="11"/>
  <c r="G249" i="11"/>
  <c r="H259" i="11"/>
  <c r="I259" i="11" s="1"/>
  <c r="G251" i="11"/>
  <c r="F34" i="11"/>
  <c r="G163" i="11"/>
  <c r="G168" i="11"/>
  <c r="G160" i="11"/>
  <c r="H169" i="11"/>
  <c r="I169" i="11" s="1"/>
  <c r="G167" i="11"/>
  <c r="G165" i="11"/>
  <c r="F28" i="11"/>
  <c r="G162" i="11"/>
  <c r="G159" i="11"/>
  <c r="D6" i="11"/>
  <c r="E29" i="11"/>
  <c r="E25" i="11"/>
  <c r="E30" i="11"/>
  <c r="E34" i="11"/>
  <c r="G234" i="11"/>
  <c r="E32" i="11"/>
  <c r="G236" i="11"/>
  <c r="G212" i="11"/>
  <c r="G204" i="11"/>
  <c r="H214" i="11"/>
  <c r="I214" i="11" s="1"/>
  <c r="G207" i="11"/>
  <c r="G210" i="11"/>
  <c r="G209" i="11"/>
  <c r="F31" i="11"/>
  <c r="G226" i="11"/>
  <c r="G227" i="11"/>
  <c r="G219" i="11"/>
  <c r="G221" i="11"/>
  <c r="H229" i="11"/>
  <c r="I229" i="11" s="1"/>
  <c r="G224" i="11"/>
  <c r="F32" i="11"/>
  <c r="G223" i="11"/>
  <c r="G130" i="11"/>
  <c r="E28" i="11"/>
  <c r="G239" i="11"/>
  <c r="H184" i="11"/>
  <c r="I184" i="11" s="1"/>
  <c r="G182" i="11"/>
  <c r="G174" i="11"/>
  <c r="G181" i="11"/>
  <c r="G179" i="11"/>
  <c r="G176" i="11"/>
  <c r="F29" i="11"/>
  <c r="G183" i="11"/>
  <c r="G177" i="11"/>
  <c r="G175" i="11"/>
  <c r="G189" i="11"/>
  <c r="F25" i="11"/>
  <c r="H124" i="11"/>
  <c r="I124" i="11" s="1"/>
  <c r="G120" i="11"/>
  <c r="G115" i="11"/>
  <c r="G123" i="11"/>
  <c r="G118" i="11"/>
  <c r="G178" i="11"/>
  <c r="G117" i="11"/>
  <c r="E33" i="11"/>
  <c r="G135" i="11"/>
  <c r="G119" i="11"/>
  <c r="E26" i="11"/>
  <c r="M128" i="11"/>
  <c r="M143" i="11" s="1"/>
  <c r="M158" i="11" s="1"/>
  <c r="M173" i="11" s="1"/>
  <c r="M188" i="11" s="1"/>
  <c r="M203" i="11" s="1"/>
  <c r="M218" i="11" s="1"/>
  <c r="M233" i="11" s="1"/>
  <c r="M248" i="11" s="1"/>
  <c r="N112" i="11"/>
  <c r="H139" i="11"/>
  <c r="I139" i="11" s="1"/>
  <c r="G132" i="11"/>
  <c r="F26" i="11"/>
  <c r="G131" i="11"/>
  <c r="G129" i="11"/>
  <c r="G134" i="11"/>
  <c r="G137" i="11"/>
  <c r="G198" i="11"/>
  <c r="G190" i="11"/>
  <c r="G191" i="11"/>
  <c r="H199" i="11"/>
  <c r="I199" i="11" s="1"/>
  <c r="G196" i="11"/>
  <c r="G193" i="11"/>
  <c r="F30" i="11"/>
  <c r="G195" i="11"/>
  <c r="G146" i="11"/>
  <c r="H154" i="11"/>
  <c r="I154" i="11" s="1"/>
  <c r="G148" i="11"/>
  <c r="G153" i="11"/>
  <c r="G145" i="11"/>
  <c r="F27" i="11"/>
  <c r="G151" i="11"/>
  <c r="G136" i="11"/>
  <c r="E27" i="11"/>
  <c r="G211" i="11"/>
  <c r="G133" i="11"/>
  <c r="G121" i="11"/>
  <c r="G164" i="11"/>
  <c r="G152" i="11"/>
  <c r="G129" i="10"/>
  <c r="G222" i="10"/>
  <c r="G138" i="10"/>
  <c r="G176" i="10"/>
  <c r="H184" i="10"/>
  <c r="I184" i="10" s="1"/>
  <c r="G177" i="10"/>
  <c r="G181" i="10"/>
  <c r="G175" i="10"/>
  <c r="F29" i="10"/>
  <c r="G183" i="10"/>
  <c r="D35" i="10"/>
  <c r="E25" i="10" s="1"/>
  <c r="G132" i="10"/>
  <c r="G212" i="10"/>
  <c r="G204" i="10"/>
  <c r="G213" i="10"/>
  <c r="H214" i="10"/>
  <c r="I214" i="10" s="1"/>
  <c r="G209" i="10"/>
  <c r="F31" i="10"/>
  <c r="G211" i="10"/>
  <c r="G136" i="10"/>
  <c r="G208" i="10"/>
  <c r="G240" i="10"/>
  <c r="G241" i="10"/>
  <c r="H244" i="10"/>
  <c r="I244" i="10" s="1"/>
  <c r="F33" i="10"/>
  <c r="G239" i="10"/>
  <c r="G234" i="10"/>
  <c r="G134" i="10"/>
  <c r="G135" i="10"/>
  <c r="G131" i="10"/>
  <c r="H139" i="10"/>
  <c r="I139" i="10" s="1"/>
  <c r="G133" i="10"/>
  <c r="F26" i="10"/>
  <c r="G165" i="10"/>
  <c r="G121" i="10"/>
  <c r="H124" i="10"/>
  <c r="I124" i="10" s="1"/>
  <c r="G117" i="10"/>
  <c r="F25" i="10"/>
  <c r="G120" i="10"/>
  <c r="G160" i="10"/>
  <c r="G164" i="10"/>
  <c r="G114" i="10"/>
  <c r="G228" i="10"/>
  <c r="G148" i="10"/>
  <c r="G149" i="10"/>
  <c r="G153" i="10"/>
  <c r="G145" i="10"/>
  <c r="H154" i="10"/>
  <c r="I154" i="10" s="1"/>
  <c r="F27" i="10"/>
  <c r="G147" i="10"/>
  <c r="H169" i="10"/>
  <c r="I169" i="10" s="1"/>
  <c r="G162" i="10"/>
  <c r="G163" i="10"/>
  <c r="G167" i="10"/>
  <c r="G159" i="10"/>
  <c r="F28" i="10"/>
  <c r="G161" i="10"/>
  <c r="G137" i="10"/>
  <c r="G226" i="10"/>
  <c r="G227" i="10"/>
  <c r="G219" i="10"/>
  <c r="H229" i="10"/>
  <c r="I229" i="10" s="1"/>
  <c r="G223" i="10"/>
  <c r="G225" i="10"/>
  <c r="F32" i="10"/>
  <c r="G220" i="10"/>
  <c r="G224" i="9"/>
  <c r="G148" i="9"/>
  <c r="G149" i="9"/>
  <c r="G152" i="9"/>
  <c r="G144" i="9"/>
  <c r="G153" i="9"/>
  <c r="G145" i="9"/>
  <c r="G147" i="9"/>
  <c r="H154" i="9"/>
  <c r="I154" i="9" s="1"/>
  <c r="F27" i="9"/>
  <c r="G240" i="9"/>
  <c r="G241" i="9"/>
  <c r="G236" i="9"/>
  <c r="H244" i="9"/>
  <c r="I244" i="9" s="1"/>
  <c r="G237" i="9"/>
  <c r="G239" i="9"/>
  <c r="F33" i="9"/>
  <c r="H124" i="9"/>
  <c r="I124" i="9" s="1"/>
  <c r="G120" i="9"/>
  <c r="G116" i="9"/>
  <c r="F25" i="9"/>
  <c r="M128" i="9"/>
  <c r="M143" i="9" s="1"/>
  <c r="M158" i="9" s="1"/>
  <c r="M173" i="9" s="1"/>
  <c r="M188" i="9" s="1"/>
  <c r="M203" i="9" s="1"/>
  <c r="M218" i="9" s="1"/>
  <c r="M233" i="9" s="1"/>
  <c r="M248" i="9" s="1"/>
  <c r="N112" i="9"/>
  <c r="G226" i="9"/>
  <c r="G227" i="9"/>
  <c r="G219" i="9"/>
  <c r="H229" i="9"/>
  <c r="I229" i="9" s="1"/>
  <c r="G222" i="9"/>
  <c r="G223" i="9"/>
  <c r="F32" i="9"/>
  <c r="G225" i="9"/>
  <c r="G198" i="9"/>
  <c r="G190" i="9"/>
  <c r="G191" i="9"/>
  <c r="H199" i="9"/>
  <c r="I199" i="9" s="1"/>
  <c r="G194" i="9"/>
  <c r="G195" i="9"/>
  <c r="F30" i="9"/>
  <c r="G197" i="9"/>
  <c r="G189" i="9"/>
  <c r="G150" i="9"/>
  <c r="G243" i="9"/>
  <c r="G151" i="9"/>
  <c r="G118" i="9"/>
  <c r="G176" i="9"/>
  <c r="H184" i="9"/>
  <c r="I184" i="9" s="1"/>
  <c r="G177" i="9"/>
  <c r="G180" i="9"/>
  <c r="G181" i="9"/>
  <c r="F29" i="9"/>
  <c r="G175" i="9"/>
  <c r="G183" i="9"/>
  <c r="G221" i="9"/>
  <c r="G146" i="9"/>
  <c r="G234" i="9"/>
  <c r="G114" i="9"/>
  <c r="G193" i="9"/>
  <c r="G212" i="9"/>
  <c r="G204" i="9"/>
  <c r="G213" i="9"/>
  <c r="G205" i="9"/>
  <c r="H214" i="9"/>
  <c r="I214" i="9" s="1"/>
  <c r="G208" i="9"/>
  <c r="G209" i="9"/>
  <c r="G211" i="9"/>
  <c r="F31" i="9"/>
  <c r="G117" i="9"/>
  <c r="G210" i="9"/>
  <c r="H169" i="9"/>
  <c r="I169" i="9" s="1"/>
  <c r="G162" i="9"/>
  <c r="G163" i="9"/>
  <c r="G166" i="9"/>
  <c r="G167" i="9"/>
  <c r="G159" i="9"/>
  <c r="G161" i="9"/>
  <c r="F28" i="9"/>
  <c r="D11" i="9"/>
  <c r="C12" i="9" s="1"/>
  <c r="G212" i="8"/>
  <c r="G204" i="8"/>
  <c r="G213" i="8"/>
  <c r="G205" i="8"/>
  <c r="H214" i="8"/>
  <c r="I214" i="8" s="1"/>
  <c r="G208" i="8"/>
  <c r="G209" i="8"/>
  <c r="G211" i="8"/>
  <c r="F31" i="8"/>
  <c r="G192" i="8"/>
  <c r="G196" i="8"/>
  <c r="G195" i="8"/>
  <c r="G163" i="8"/>
  <c r="G159" i="8"/>
  <c r="F28" i="8"/>
  <c r="G166" i="8"/>
  <c r="G162" i="8"/>
  <c r="H169" i="8"/>
  <c r="I169" i="8" s="1"/>
  <c r="D35" i="8"/>
  <c r="E26" i="8" s="1"/>
  <c r="E25" i="8"/>
  <c r="G168" i="8"/>
  <c r="M128" i="8"/>
  <c r="M143" i="8" s="1"/>
  <c r="M158" i="8" s="1"/>
  <c r="M173" i="8" s="1"/>
  <c r="M188" i="8" s="1"/>
  <c r="M203" i="8" s="1"/>
  <c r="M218" i="8" s="1"/>
  <c r="M233" i="8" s="1"/>
  <c r="M248" i="8" s="1"/>
  <c r="N112" i="8"/>
  <c r="G146" i="8"/>
  <c r="G123" i="8"/>
  <c r="G161" i="8"/>
  <c r="G254" i="8"/>
  <c r="G255" i="8"/>
  <c r="G258" i="8"/>
  <c r="G250" i="8"/>
  <c r="G251" i="8"/>
  <c r="H259" i="8"/>
  <c r="I259" i="8" s="1"/>
  <c r="G253" i="8"/>
  <c r="F34" i="8"/>
  <c r="H184" i="8"/>
  <c r="I184" i="8" s="1"/>
  <c r="F29" i="8"/>
  <c r="G180" i="8"/>
  <c r="G183" i="8"/>
  <c r="G176" i="8"/>
  <c r="G114" i="8"/>
  <c r="G198" i="8"/>
  <c r="H199" i="8"/>
  <c r="I199" i="8" s="1"/>
  <c r="G197" i="8"/>
  <c r="F30" i="8"/>
  <c r="G194" i="8"/>
  <c r="G190" i="8"/>
  <c r="G164" i="8"/>
  <c r="G240" i="8"/>
  <c r="G241" i="8"/>
  <c r="G236" i="8"/>
  <c r="H244" i="8"/>
  <c r="I244" i="8" s="1"/>
  <c r="G239" i="8"/>
  <c r="F33" i="8"/>
  <c r="H139" i="8"/>
  <c r="I139" i="8" s="1"/>
  <c r="G133" i="8"/>
  <c r="G129" i="8"/>
  <c r="G138" i="8"/>
  <c r="G134" i="8"/>
  <c r="F26" i="8"/>
  <c r="G130" i="8"/>
  <c r="G145" i="8"/>
  <c r="G131" i="8"/>
  <c r="G189" i="8"/>
  <c r="G191" i="8"/>
  <c r="G252" i="8"/>
  <c r="G117" i="8"/>
  <c r="G167" i="8"/>
  <c r="G115" i="8"/>
  <c r="G165" i="8"/>
  <c r="H124" i="8"/>
  <c r="I124" i="8" s="1"/>
  <c r="G116" i="8"/>
  <c r="G120" i="8"/>
  <c r="F25" i="8"/>
  <c r="G121" i="8"/>
  <c r="G210" i="8"/>
  <c r="G149" i="8"/>
  <c r="G147" i="8"/>
  <c r="F27" i="8"/>
  <c r="H154" i="8"/>
  <c r="I154" i="8" s="1"/>
  <c r="G152" i="8"/>
  <c r="G148" i="8"/>
  <c r="G144" i="8"/>
  <c r="G206" i="8"/>
  <c r="G118" i="8"/>
  <c r="G237" i="8"/>
  <c r="G119" i="8"/>
  <c r="G151" i="8"/>
  <c r="G115" i="7"/>
  <c r="G179" i="7"/>
  <c r="G240" i="7"/>
  <c r="G241" i="7"/>
  <c r="G236" i="7"/>
  <c r="H244" i="7"/>
  <c r="I244" i="7" s="1"/>
  <c r="G239" i="7"/>
  <c r="F33" i="7"/>
  <c r="G135" i="7"/>
  <c r="G254" i="7"/>
  <c r="G255" i="7"/>
  <c r="G258" i="7"/>
  <c r="G250" i="7"/>
  <c r="G251" i="7"/>
  <c r="H259" i="7"/>
  <c r="I259" i="7" s="1"/>
  <c r="G253" i="7"/>
  <c r="F34" i="7"/>
  <c r="E30" i="7"/>
  <c r="D6" i="7"/>
  <c r="E28" i="7"/>
  <c r="G256" i="7"/>
  <c r="G249" i="7"/>
  <c r="G212" i="7"/>
  <c r="G204" i="7"/>
  <c r="G213" i="7"/>
  <c r="G205" i="7"/>
  <c r="H214" i="7"/>
  <c r="I214" i="7" s="1"/>
  <c r="G208" i="7"/>
  <c r="G209" i="7"/>
  <c r="G211" i="7"/>
  <c r="F31" i="7"/>
  <c r="G198" i="7"/>
  <c r="G190" i="7"/>
  <c r="H199" i="7"/>
  <c r="I199" i="7" s="1"/>
  <c r="G194" i="7"/>
  <c r="F30" i="7"/>
  <c r="G197" i="7"/>
  <c r="G189" i="7"/>
  <c r="G196" i="7"/>
  <c r="G176" i="7"/>
  <c r="H184" i="7"/>
  <c r="I184" i="7" s="1"/>
  <c r="G180" i="7"/>
  <c r="F29" i="7"/>
  <c r="G183" i="7"/>
  <c r="G175" i="7"/>
  <c r="G181" i="7"/>
  <c r="E26" i="7"/>
  <c r="G178" i="7"/>
  <c r="G237" i="7"/>
  <c r="G182" i="7"/>
  <c r="G121" i="7"/>
  <c r="H124" i="7"/>
  <c r="I124" i="7" s="1"/>
  <c r="G117" i="7"/>
  <c r="G123" i="7"/>
  <c r="G116" i="7"/>
  <c r="G119" i="7"/>
  <c r="F25" i="7"/>
  <c r="G120" i="7"/>
  <c r="G177" i="7"/>
  <c r="H139" i="7"/>
  <c r="I139" i="7" s="1"/>
  <c r="G138" i="7"/>
  <c r="G133" i="7"/>
  <c r="G134" i="7"/>
  <c r="G130" i="7"/>
  <c r="F26" i="7"/>
  <c r="E29" i="7"/>
  <c r="G114" i="7"/>
  <c r="E32" i="7"/>
  <c r="G257" i="7"/>
  <c r="G195" i="7"/>
  <c r="G252" i="7"/>
  <c r="G122" i="7"/>
  <c r="E33" i="7"/>
  <c r="E31" i="7"/>
  <c r="G120" i="6"/>
  <c r="G123" i="6"/>
  <c r="G115" i="6"/>
  <c r="H124" i="6"/>
  <c r="I124" i="6" s="1"/>
  <c r="F25" i="6"/>
  <c r="G119" i="6"/>
  <c r="H31" i="6"/>
  <c r="I31" i="6" s="1"/>
  <c r="G227" i="6"/>
  <c r="G221" i="6"/>
  <c r="H229" i="6"/>
  <c r="I229" i="6" s="1"/>
  <c r="G223" i="6"/>
  <c r="F32" i="6"/>
  <c r="G225" i="6"/>
  <c r="G117" i="6"/>
  <c r="G198" i="6"/>
  <c r="G190" i="6"/>
  <c r="G191" i="6"/>
  <c r="H199" i="6"/>
  <c r="I199" i="6" s="1"/>
  <c r="G193" i="6"/>
  <c r="G194" i="6"/>
  <c r="G195" i="6"/>
  <c r="G197" i="6"/>
  <c r="F30" i="6"/>
  <c r="G189" i="6"/>
  <c r="G240" i="6"/>
  <c r="G243" i="6"/>
  <c r="G235" i="6"/>
  <c r="G236" i="6"/>
  <c r="F33" i="6"/>
  <c r="H244" i="6"/>
  <c r="I244" i="6" s="1"/>
  <c r="G239" i="6"/>
  <c r="G222" i="6"/>
  <c r="H34" i="6"/>
  <c r="I34" i="6" s="1"/>
  <c r="G116" i="6"/>
  <c r="H184" i="6"/>
  <c r="I184" i="6" s="1"/>
  <c r="G179" i="6"/>
  <c r="G180" i="6"/>
  <c r="G175" i="6"/>
  <c r="F29" i="6"/>
  <c r="G183" i="6"/>
  <c r="G182" i="6"/>
  <c r="G176" i="6"/>
  <c r="H28" i="6"/>
  <c r="I28" i="6" s="1"/>
  <c r="G122" i="6"/>
  <c r="G134" i="6"/>
  <c r="G137" i="6"/>
  <c r="G129" i="6"/>
  <c r="G138" i="6"/>
  <c r="G130" i="6"/>
  <c r="G131" i="6"/>
  <c r="H139" i="6"/>
  <c r="I139" i="6" s="1"/>
  <c r="F26" i="6"/>
  <c r="G133" i="6"/>
  <c r="D35" i="6"/>
  <c r="E25" i="6"/>
  <c r="M128" i="6"/>
  <c r="M143" i="6" s="1"/>
  <c r="M158" i="6" s="1"/>
  <c r="M173" i="6" s="1"/>
  <c r="M188" i="6" s="1"/>
  <c r="M203" i="6" s="1"/>
  <c r="M218" i="6" s="1"/>
  <c r="M233" i="6" s="1"/>
  <c r="M248" i="6" s="1"/>
  <c r="N112" i="6"/>
  <c r="G192" i="6"/>
  <c r="G114" i="6"/>
  <c r="G118" i="6"/>
  <c r="G121" i="6"/>
  <c r="G224" i="6"/>
  <c r="G135" i="6"/>
  <c r="G152" i="5"/>
  <c r="G206" i="5"/>
  <c r="H214" i="5"/>
  <c r="I214" i="5" s="1"/>
  <c r="F31" i="5"/>
  <c r="G211" i="5"/>
  <c r="G198" i="5"/>
  <c r="H199" i="5"/>
  <c r="I199" i="5" s="1"/>
  <c r="G192" i="5"/>
  <c r="G193" i="5"/>
  <c r="G197" i="5"/>
  <c r="F30" i="5"/>
  <c r="G196" i="5"/>
  <c r="G189" i="5"/>
  <c r="G258" i="5"/>
  <c r="G145" i="5"/>
  <c r="G144" i="5"/>
  <c r="G228" i="5"/>
  <c r="G220" i="5"/>
  <c r="H229" i="5"/>
  <c r="I229" i="5" s="1"/>
  <c r="G224" i="5"/>
  <c r="F32" i="5"/>
  <c r="G225" i="5"/>
  <c r="G256" i="5"/>
  <c r="G257" i="5"/>
  <c r="G253" i="5"/>
  <c r="F34" i="5"/>
  <c r="H259" i="5"/>
  <c r="I259" i="5" s="1"/>
  <c r="G240" i="5"/>
  <c r="G242" i="5"/>
  <c r="G234" i="5"/>
  <c r="H244" i="5"/>
  <c r="I244" i="5" s="1"/>
  <c r="F33" i="5"/>
  <c r="G239" i="5"/>
  <c r="G237" i="5"/>
  <c r="G254" i="5"/>
  <c r="G223" i="5"/>
  <c r="G250" i="5"/>
  <c r="G148" i="5"/>
  <c r="G150" i="5"/>
  <c r="G147" i="5"/>
  <c r="F27" i="5"/>
  <c r="H154" i="5"/>
  <c r="I154" i="5" s="1"/>
  <c r="G146" i="5"/>
  <c r="G213" i="5"/>
  <c r="G149" i="5"/>
  <c r="G226" i="5"/>
  <c r="G136" i="5"/>
  <c r="G129" i="5"/>
  <c r="G132" i="5"/>
  <c r="G131" i="5"/>
  <c r="G133" i="5"/>
  <c r="F26" i="5"/>
  <c r="H139" i="5"/>
  <c r="I139" i="5" s="1"/>
  <c r="G207" i="5"/>
  <c r="D35" i="5"/>
  <c r="E31" i="5" s="1"/>
  <c r="G236" i="5"/>
  <c r="H169" i="5"/>
  <c r="I169" i="5" s="1"/>
  <c r="G164" i="5"/>
  <c r="F28" i="5"/>
  <c r="G161" i="5"/>
  <c r="G167" i="5"/>
  <c r="G137" i="5"/>
  <c r="G235" i="5"/>
  <c r="G151" i="5"/>
  <c r="M127" i="5"/>
  <c r="M142" i="5" s="1"/>
  <c r="M157" i="5" s="1"/>
  <c r="M172" i="5" s="1"/>
  <c r="M187" i="5" s="1"/>
  <c r="M202" i="5" s="1"/>
  <c r="M217" i="5" s="1"/>
  <c r="M232" i="5" s="1"/>
  <c r="M247" i="5" s="1"/>
  <c r="M113" i="5"/>
  <c r="G205" i="5"/>
  <c r="G222" i="5"/>
  <c r="G122" i="5"/>
  <c r="G115" i="5"/>
  <c r="G118" i="5"/>
  <c r="G114" i="5"/>
  <c r="F25" i="5"/>
  <c r="G119" i="5"/>
  <c r="H124" i="5"/>
  <c r="I124" i="5" s="1"/>
  <c r="G190" i="5"/>
  <c r="G117" i="5"/>
  <c r="G123" i="5"/>
  <c r="G243" i="5"/>
  <c r="G134" i="5"/>
  <c r="G194" i="5"/>
  <c r="G252" i="5"/>
  <c r="F77" i="1"/>
  <c r="F71" i="4"/>
  <c r="F75" i="4" s="1"/>
  <c r="F71" i="5" s="1"/>
  <c r="F75" i="5" s="1"/>
  <c r="F67" i="4"/>
  <c r="D77" i="1"/>
  <c r="D71" i="4"/>
  <c r="D75" i="4" s="1"/>
  <c r="D71" i="5" s="1"/>
  <c r="D87" i="1"/>
  <c r="D81" i="4"/>
  <c r="D85" i="4" s="1"/>
  <c r="D81" i="5" s="1"/>
  <c r="D85" i="5" s="1"/>
  <c r="D97" i="1"/>
  <c r="D91" i="4"/>
  <c r="D95" i="4" s="1"/>
  <c r="D91" i="5" s="1"/>
  <c r="D95" i="5" s="1"/>
  <c r="D67" i="1"/>
  <c r="D61" i="4"/>
  <c r="D107" i="1"/>
  <c r="D101" i="4"/>
  <c r="D105" i="4" s="1"/>
  <c r="D101" i="5" s="1"/>
  <c r="D105" i="5" s="1"/>
  <c r="G135" i="4"/>
  <c r="G137" i="4"/>
  <c r="G129" i="4"/>
  <c r="H139" i="4"/>
  <c r="I139" i="4" s="1"/>
  <c r="G133" i="4"/>
  <c r="G134" i="4"/>
  <c r="F26" i="4"/>
  <c r="G212" i="4"/>
  <c r="G204" i="4"/>
  <c r="G213" i="4"/>
  <c r="G205" i="4"/>
  <c r="H214" i="4"/>
  <c r="I214" i="4" s="1"/>
  <c r="G207" i="4"/>
  <c r="G208" i="4"/>
  <c r="G211" i="4"/>
  <c r="G210" i="4"/>
  <c r="F31" i="4"/>
  <c r="H33" i="4"/>
  <c r="I33" i="4" s="1"/>
  <c r="G153" i="4"/>
  <c r="G144" i="4"/>
  <c r="G130" i="4"/>
  <c r="G256" i="4"/>
  <c r="G206" i="4"/>
  <c r="G145" i="4"/>
  <c r="H169" i="4"/>
  <c r="I169" i="4" s="1"/>
  <c r="G162" i="4"/>
  <c r="G163" i="4"/>
  <c r="G165" i="4"/>
  <c r="G161" i="4"/>
  <c r="G160" i="4"/>
  <c r="G168" i="4"/>
  <c r="F28" i="4"/>
  <c r="G132" i="4"/>
  <c r="D35" i="4"/>
  <c r="E25" i="4" s="1"/>
  <c r="O7" i="4"/>
  <c r="G7" i="4"/>
  <c r="G150" i="4"/>
  <c r="G136" i="4"/>
  <c r="M128" i="4"/>
  <c r="M143" i="4" s="1"/>
  <c r="M158" i="4" s="1"/>
  <c r="M173" i="4" s="1"/>
  <c r="M188" i="4" s="1"/>
  <c r="M203" i="4" s="1"/>
  <c r="M218" i="4" s="1"/>
  <c r="M233" i="4" s="1"/>
  <c r="M248" i="4" s="1"/>
  <c r="N112" i="4"/>
  <c r="G209" i="4"/>
  <c r="G121" i="4"/>
  <c r="G123" i="4"/>
  <c r="G115" i="4"/>
  <c r="H124" i="4"/>
  <c r="I124" i="4" s="1"/>
  <c r="G120" i="4"/>
  <c r="F25" i="4"/>
  <c r="G118" i="4"/>
  <c r="G148" i="4"/>
  <c r="G149" i="4"/>
  <c r="G151" i="4"/>
  <c r="H154" i="4"/>
  <c r="I154" i="4" s="1"/>
  <c r="G146" i="4"/>
  <c r="G147" i="4"/>
  <c r="F27" i="4"/>
  <c r="G254" i="4"/>
  <c r="G255" i="4"/>
  <c r="G257" i="4"/>
  <c r="G249" i="4"/>
  <c r="G253" i="4"/>
  <c r="G252" i="4"/>
  <c r="F34" i="4"/>
  <c r="H259" i="4"/>
  <c r="I259" i="4" s="1"/>
  <c r="G251" i="4"/>
  <c r="K7" i="1"/>
  <c r="G7" i="1"/>
  <c r="F20" i="1"/>
  <c r="F21" i="1" s="1"/>
  <c r="F5" i="1"/>
  <c r="O7" i="1"/>
  <c r="D5" i="1"/>
  <c r="D21" i="1"/>
  <c r="D8" i="1"/>
  <c r="F106" i="1"/>
  <c r="F96" i="1"/>
  <c r="C96" i="1"/>
  <c r="C106" i="1"/>
  <c r="F86" i="1"/>
  <c r="F67" i="1"/>
  <c r="C86" i="1"/>
  <c r="C76" i="1"/>
  <c r="F76" i="1"/>
  <c r="C66" i="1"/>
  <c r="F66" i="1"/>
  <c r="E51" i="1"/>
  <c r="E52" i="1"/>
  <c r="E46" i="1"/>
  <c r="E44" i="1"/>
  <c r="E45" i="1"/>
  <c r="E48" i="1"/>
  <c r="E50" i="1"/>
  <c r="H54" i="1"/>
  <c r="I54" i="1" s="1"/>
  <c r="E49" i="1"/>
  <c r="E53" i="1"/>
  <c r="G44" i="1"/>
  <c r="G46" i="1"/>
  <c r="G45" i="1"/>
  <c r="G47" i="1"/>
  <c r="G52" i="1"/>
  <c r="G53" i="1"/>
  <c r="G48" i="1"/>
  <c r="G49" i="1"/>
  <c r="G50" i="1"/>
  <c r="E194" i="1"/>
  <c r="E242" i="1"/>
  <c r="D30" i="1"/>
  <c r="D34" i="1"/>
  <c r="D27" i="1"/>
  <c r="E253" i="1"/>
  <c r="D28" i="1"/>
  <c r="E254" i="1"/>
  <c r="D29" i="1"/>
  <c r="E159" i="1"/>
  <c r="N127" i="1"/>
  <c r="N142" i="1" s="1"/>
  <c r="N157" i="1" s="1"/>
  <c r="N172" i="1" s="1"/>
  <c r="N187" i="1" s="1"/>
  <c r="N202" i="1" s="1"/>
  <c r="N217" i="1" s="1"/>
  <c r="N232" i="1" s="1"/>
  <c r="N247" i="1" s="1"/>
  <c r="D31" i="1"/>
  <c r="E174" i="1"/>
  <c r="O127" i="1"/>
  <c r="O142" i="1" s="1"/>
  <c r="O157" i="1" s="1"/>
  <c r="O172" i="1" s="1"/>
  <c r="O187" i="1" s="1"/>
  <c r="O202" i="1" s="1"/>
  <c r="O217" i="1" s="1"/>
  <c r="O232" i="1" s="1"/>
  <c r="O247" i="1" s="1"/>
  <c r="D32" i="1"/>
  <c r="E183" i="1"/>
  <c r="D33" i="1"/>
  <c r="D26" i="1"/>
  <c r="H251" i="1"/>
  <c r="I251" i="1" s="1"/>
  <c r="H206" i="1"/>
  <c r="I206" i="1" s="1"/>
  <c r="E160" i="1"/>
  <c r="E175" i="1"/>
  <c r="E198" i="1"/>
  <c r="E257" i="1"/>
  <c r="P127" i="1"/>
  <c r="P142" i="1" s="1"/>
  <c r="P157" i="1" s="1"/>
  <c r="P172" i="1" s="1"/>
  <c r="P187" i="1" s="1"/>
  <c r="P202" i="1" s="1"/>
  <c r="P217" i="1" s="1"/>
  <c r="P232" i="1" s="1"/>
  <c r="P247" i="1" s="1"/>
  <c r="E148" i="1"/>
  <c r="E161" i="1"/>
  <c r="E178" i="1"/>
  <c r="E189" i="1"/>
  <c r="E258" i="1"/>
  <c r="L128" i="1"/>
  <c r="L143" i="1" s="1"/>
  <c r="L158" i="1" s="1"/>
  <c r="L173" i="1" s="1"/>
  <c r="L188" i="1" s="1"/>
  <c r="L203" i="1" s="1"/>
  <c r="L218" i="1" s="1"/>
  <c r="L233" i="1" s="1"/>
  <c r="L248" i="1" s="1"/>
  <c r="F199" i="1"/>
  <c r="G194" i="1" s="1"/>
  <c r="F214" i="1"/>
  <c r="F31" i="1" s="1"/>
  <c r="H210" i="1"/>
  <c r="I210" i="1" s="1"/>
  <c r="H221" i="1"/>
  <c r="I221" i="1" s="1"/>
  <c r="E149" i="1"/>
  <c r="E162" i="1"/>
  <c r="E179" i="1"/>
  <c r="E190" i="1"/>
  <c r="E234" i="1"/>
  <c r="E249" i="1"/>
  <c r="M128" i="1"/>
  <c r="M143" i="1" s="1"/>
  <c r="M158" i="1" s="1"/>
  <c r="M173" i="1" s="1"/>
  <c r="M188" i="1" s="1"/>
  <c r="M203" i="1" s="1"/>
  <c r="M218" i="1" s="1"/>
  <c r="M233" i="1" s="1"/>
  <c r="M248" i="1" s="1"/>
  <c r="E150" i="1"/>
  <c r="E167" i="1"/>
  <c r="E180" i="1"/>
  <c r="E191" i="1"/>
  <c r="E208" i="1"/>
  <c r="E235" i="1"/>
  <c r="E250" i="1"/>
  <c r="N128" i="1"/>
  <c r="N143" i="1" s="1"/>
  <c r="N158" i="1" s="1"/>
  <c r="N173" i="1" s="1"/>
  <c r="N188" i="1" s="1"/>
  <c r="N203" i="1" s="1"/>
  <c r="N218" i="1" s="1"/>
  <c r="N233" i="1" s="1"/>
  <c r="N248" i="1" s="1"/>
  <c r="F244" i="1"/>
  <c r="F33" i="1" s="1"/>
  <c r="E197" i="1"/>
  <c r="E243" i="1"/>
  <c r="F229" i="1"/>
  <c r="G223" i="1" s="1"/>
  <c r="E151" i="1"/>
  <c r="E168" i="1"/>
  <c r="E181" i="1"/>
  <c r="E192" i="1"/>
  <c r="E209" i="1"/>
  <c r="E238" i="1"/>
  <c r="E251" i="1"/>
  <c r="O128" i="1"/>
  <c r="O143" i="1" s="1"/>
  <c r="O158" i="1" s="1"/>
  <c r="O173" i="1" s="1"/>
  <c r="O188" i="1" s="1"/>
  <c r="O203" i="1" s="1"/>
  <c r="O218" i="1" s="1"/>
  <c r="O233" i="1" s="1"/>
  <c r="O248" i="1" s="1"/>
  <c r="E182" i="1"/>
  <c r="E193" i="1"/>
  <c r="E210" i="1"/>
  <c r="E241" i="1"/>
  <c r="E252" i="1"/>
  <c r="M127" i="1"/>
  <c r="M142" i="1" s="1"/>
  <c r="M157" i="1" s="1"/>
  <c r="M172" i="1" s="1"/>
  <c r="M187" i="1" s="1"/>
  <c r="M202" i="1" s="1"/>
  <c r="M217" i="1" s="1"/>
  <c r="M232" i="1" s="1"/>
  <c r="M247" i="1" s="1"/>
  <c r="E255" i="1"/>
  <c r="E236" i="1"/>
  <c r="E237" i="1"/>
  <c r="E239" i="1"/>
  <c r="E223" i="1"/>
  <c r="E224" i="1"/>
  <c r="E225" i="1"/>
  <c r="E226" i="1"/>
  <c r="E219" i="1"/>
  <c r="E228" i="1"/>
  <c r="E221" i="1"/>
  <c r="E227" i="1"/>
  <c r="E220" i="1"/>
  <c r="E212" i="1"/>
  <c r="E213" i="1"/>
  <c r="E206" i="1"/>
  <c r="E211" i="1"/>
  <c r="E204" i="1"/>
  <c r="E205" i="1"/>
  <c r="E195" i="1"/>
  <c r="E176" i="1"/>
  <c r="E163" i="1"/>
  <c r="E164" i="1"/>
  <c r="E165" i="1"/>
  <c r="E152" i="1"/>
  <c r="E145" i="1"/>
  <c r="E146" i="1"/>
  <c r="E144" i="1"/>
  <c r="E153" i="1"/>
  <c r="E133" i="1"/>
  <c r="E135" i="1"/>
  <c r="E136" i="1"/>
  <c r="E129" i="1"/>
  <c r="E138" i="1"/>
  <c r="E130" i="1"/>
  <c r="E131" i="1"/>
  <c r="E137" i="1"/>
  <c r="E132" i="1"/>
  <c r="F259" i="1"/>
  <c r="F34" i="1" s="1"/>
  <c r="H204" i="1"/>
  <c r="I204" i="1" s="1"/>
  <c r="H234" i="1"/>
  <c r="I234" i="1" s="1"/>
  <c r="H192" i="1"/>
  <c r="I192" i="1" s="1"/>
  <c r="H222" i="1"/>
  <c r="I222" i="1" s="1"/>
  <c r="F184" i="1"/>
  <c r="G180" i="1" s="1"/>
  <c r="F169" i="1"/>
  <c r="F28" i="1" s="1"/>
  <c r="H168" i="1"/>
  <c r="I168" i="1" s="1"/>
  <c r="H159" i="1"/>
  <c r="I159" i="1" s="1"/>
  <c r="F154" i="1"/>
  <c r="G151" i="1" s="1"/>
  <c r="H144" i="1"/>
  <c r="I144" i="1" s="1"/>
  <c r="F139" i="1"/>
  <c r="G134" i="1" s="1"/>
  <c r="H129" i="1"/>
  <c r="I129" i="1" s="1"/>
  <c r="I118" i="1"/>
  <c r="C25" i="1"/>
  <c r="F124" i="1"/>
  <c r="F25" i="1" s="1"/>
  <c r="D124" i="1"/>
  <c r="E33" i="12" l="1"/>
  <c r="F77" i="5"/>
  <c r="F76" i="5"/>
  <c r="F71" i="6"/>
  <c r="F75" i="6" s="1"/>
  <c r="H174" i="15"/>
  <c r="I174" i="15" s="1"/>
  <c r="F184" i="15"/>
  <c r="G175" i="15" s="1"/>
  <c r="F81" i="5"/>
  <c r="F85" i="5" s="1"/>
  <c r="F87" i="4"/>
  <c r="F86" i="4"/>
  <c r="H257" i="15"/>
  <c r="I257" i="15" s="1"/>
  <c r="H175" i="15"/>
  <c r="I175" i="15" s="1"/>
  <c r="C96" i="5"/>
  <c r="D91" i="6"/>
  <c r="D95" i="6" s="1"/>
  <c r="D97" i="5"/>
  <c r="H256" i="15"/>
  <c r="I256" i="15" s="1"/>
  <c r="H228" i="15"/>
  <c r="I228" i="15" s="1"/>
  <c r="H164" i="15"/>
  <c r="I164" i="15" s="1"/>
  <c r="H163" i="15"/>
  <c r="I163" i="15" s="1"/>
  <c r="H258" i="15"/>
  <c r="I258" i="15" s="1"/>
  <c r="H166" i="15"/>
  <c r="I166" i="15" s="1"/>
  <c r="F65" i="5"/>
  <c r="H253" i="15"/>
  <c r="I253" i="15" s="1"/>
  <c r="H225" i="15"/>
  <c r="I225" i="15" s="1"/>
  <c r="H219" i="15"/>
  <c r="I219" i="15" s="1"/>
  <c r="F229" i="15"/>
  <c r="C86" i="5"/>
  <c r="D81" i="6"/>
  <c r="D85" i="6" s="1"/>
  <c r="D87" i="5"/>
  <c r="H252" i="15"/>
  <c r="I252" i="15" s="1"/>
  <c r="H160" i="15"/>
  <c r="I160" i="15" s="1"/>
  <c r="H167" i="15"/>
  <c r="I167" i="15" s="1"/>
  <c r="F154" i="15"/>
  <c r="G146" i="15" s="1"/>
  <c r="F169" i="15"/>
  <c r="G163" i="15" s="1"/>
  <c r="H254" i="15"/>
  <c r="I254" i="15" s="1"/>
  <c r="H162" i="15"/>
  <c r="I162" i="15" s="1"/>
  <c r="H249" i="15"/>
  <c r="I249" i="15" s="1"/>
  <c r="H165" i="15"/>
  <c r="I165" i="15" s="1"/>
  <c r="F214" i="15"/>
  <c r="D101" i="6"/>
  <c r="D105" i="6" s="1"/>
  <c r="C106" i="5"/>
  <c r="D107" i="5"/>
  <c r="F101" i="5"/>
  <c r="F105" i="5" s="1"/>
  <c r="F107" i="4"/>
  <c r="F106" i="4"/>
  <c r="F97" i="4"/>
  <c r="F91" i="5"/>
  <c r="F95" i="5" s="1"/>
  <c r="F96" i="4"/>
  <c r="H250" i="15"/>
  <c r="I250" i="15" s="1"/>
  <c r="H178" i="15"/>
  <c r="I178" i="15" s="1"/>
  <c r="H189" i="15"/>
  <c r="I189" i="15" s="1"/>
  <c r="F199" i="15"/>
  <c r="H161" i="15"/>
  <c r="I161" i="15" s="1"/>
  <c r="H133" i="15"/>
  <c r="I133" i="15" s="1"/>
  <c r="F124" i="15"/>
  <c r="G114" i="15" s="1"/>
  <c r="F244" i="15"/>
  <c r="H176" i="15"/>
  <c r="I176" i="15" s="1"/>
  <c r="H146" i="15"/>
  <c r="I146" i="15" s="1"/>
  <c r="F259" i="15"/>
  <c r="G249" i="15" s="1"/>
  <c r="F139" i="15"/>
  <c r="G133" i="15" s="1"/>
  <c r="D35" i="15"/>
  <c r="E27" i="15" s="1"/>
  <c r="G5" i="15"/>
  <c r="M128" i="10"/>
  <c r="M143" i="10" s="1"/>
  <c r="M158" i="10" s="1"/>
  <c r="M173" i="10" s="1"/>
  <c r="M188" i="10" s="1"/>
  <c r="M203" i="10" s="1"/>
  <c r="M218" i="10" s="1"/>
  <c r="M233" i="10" s="1"/>
  <c r="M248" i="10" s="1"/>
  <c r="N112" i="7"/>
  <c r="N127" i="7" s="1"/>
  <c r="N142" i="7" s="1"/>
  <c r="N157" i="7" s="1"/>
  <c r="N172" i="7" s="1"/>
  <c r="N187" i="7" s="1"/>
  <c r="N202" i="7" s="1"/>
  <c r="N217" i="7" s="1"/>
  <c r="N232" i="7" s="1"/>
  <c r="N247" i="7" s="1"/>
  <c r="D77" i="4"/>
  <c r="C76" i="4"/>
  <c r="D75" i="5"/>
  <c r="H30" i="14"/>
  <c r="I30" i="14" s="1"/>
  <c r="H28" i="14"/>
  <c r="I28" i="14" s="1"/>
  <c r="H33" i="14"/>
  <c r="I33" i="14" s="1"/>
  <c r="H27" i="14"/>
  <c r="I27" i="14" s="1"/>
  <c r="H26" i="14"/>
  <c r="I26" i="14" s="1"/>
  <c r="H25" i="14"/>
  <c r="I25" i="14" s="1"/>
  <c r="F35" i="14"/>
  <c r="G31" i="14" s="1"/>
  <c r="H31" i="14"/>
  <c r="I31" i="14" s="1"/>
  <c r="H34" i="14"/>
  <c r="I34" i="14" s="1"/>
  <c r="N127" i="14"/>
  <c r="N142" i="14" s="1"/>
  <c r="N157" i="14" s="1"/>
  <c r="N172" i="14" s="1"/>
  <c r="N187" i="14" s="1"/>
  <c r="N202" i="14" s="1"/>
  <c r="N217" i="14" s="1"/>
  <c r="N232" i="14" s="1"/>
  <c r="N247" i="14" s="1"/>
  <c r="N113" i="14"/>
  <c r="E33" i="13"/>
  <c r="E27" i="13"/>
  <c r="E30" i="13"/>
  <c r="D6" i="13"/>
  <c r="E28" i="13"/>
  <c r="E32" i="13"/>
  <c r="E31" i="13"/>
  <c r="E29" i="13"/>
  <c r="E26" i="13"/>
  <c r="E34" i="13"/>
  <c r="H27" i="13"/>
  <c r="I27" i="13" s="1"/>
  <c r="H30" i="13"/>
  <c r="I30" i="13" s="1"/>
  <c r="E25" i="13"/>
  <c r="H32" i="13"/>
  <c r="I32" i="13" s="1"/>
  <c r="F35" i="13"/>
  <c r="G32" i="13" s="1"/>
  <c r="H25" i="13"/>
  <c r="I25" i="13" s="1"/>
  <c r="M128" i="13"/>
  <c r="M143" i="13" s="1"/>
  <c r="M158" i="13" s="1"/>
  <c r="M173" i="13" s="1"/>
  <c r="M188" i="13" s="1"/>
  <c r="M203" i="13" s="1"/>
  <c r="M218" i="13" s="1"/>
  <c r="M233" i="13" s="1"/>
  <c r="M248" i="13" s="1"/>
  <c r="N112" i="13"/>
  <c r="H29" i="13"/>
  <c r="I29" i="13" s="1"/>
  <c r="H33" i="13"/>
  <c r="I33" i="13" s="1"/>
  <c r="H31" i="13"/>
  <c r="I31" i="13" s="1"/>
  <c r="H26" i="13"/>
  <c r="I26" i="13" s="1"/>
  <c r="H27" i="12"/>
  <c r="I27" i="12" s="1"/>
  <c r="F35" i="12"/>
  <c r="G28" i="12" s="1"/>
  <c r="H33" i="12"/>
  <c r="I33" i="12" s="1"/>
  <c r="H28" i="12"/>
  <c r="I28" i="12" s="1"/>
  <c r="H26" i="12"/>
  <c r="I26" i="12" s="1"/>
  <c r="H30" i="12"/>
  <c r="I30" i="12" s="1"/>
  <c r="H29" i="12"/>
  <c r="I29" i="12" s="1"/>
  <c r="G29" i="12"/>
  <c r="N127" i="12"/>
  <c r="N142" i="12" s="1"/>
  <c r="N157" i="12" s="1"/>
  <c r="N172" i="12" s="1"/>
  <c r="N187" i="12" s="1"/>
  <c r="N202" i="12" s="1"/>
  <c r="N217" i="12" s="1"/>
  <c r="N232" i="12" s="1"/>
  <c r="N247" i="12" s="1"/>
  <c r="N113" i="12"/>
  <c r="E29" i="12"/>
  <c r="E27" i="12"/>
  <c r="D6" i="12"/>
  <c r="E28" i="12"/>
  <c r="E34" i="12"/>
  <c r="E30" i="12"/>
  <c r="E32" i="12"/>
  <c r="E26" i="12"/>
  <c r="H30" i="11"/>
  <c r="I30" i="11" s="1"/>
  <c r="H29" i="11"/>
  <c r="I29" i="11" s="1"/>
  <c r="K6" i="11"/>
  <c r="D11" i="11"/>
  <c r="C12" i="11" s="1"/>
  <c r="H27" i="11"/>
  <c r="I27" i="11" s="1"/>
  <c r="H31" i="11"/>
  <c r="I31" i="11" s="1"/>
  <c r="H34" i="11"/>
  <c r="I34" i="11" s="1"/>
  <c r="H26" i="11"/>
  <c r="I26" i="11" s="1"/>
  <c r="F35" i="11"/>
  <c r="G25" i="11" s="1"/>
  <c r="H25" i="11"/>
  <c r="I25" i="11" s="1"/>
  <c r="H32" i="11"/>
  <c r="I32" i="11" s="1"/>
  <c r="H28" i="11"/>
  <c r="I28" i="11" s="1"/>
  <c r="H33" i="11"/>
  <c r="I33" i="11" s="1"/>
  <c r="N127" i="11"/>
  <c r="N142" i="11" s="1"/>
  <c r="N157" i="11" s="1"/>
  <c r="N172" i="11" s="1"/>
  <c r="N187" i="11" s="1"/>
  <c r="N202" i="11" s="1"/>
  <c r="N217" i="11" s="1"/>
  <c r="N232" i="11" s="1"/>
  <c r="N247" i="11" s="1"/>
  <c r="N113" i="11"/>
  <c r="N113" i="10"/>
  <c r="N127" i="10"/>
  <c r="N142" i="10" s="1"/>
  <c r="N157" i="10" s="1"/>
  <c r="N172" i="10" s="1"/>
  <c r="N187" i="10" s="1"/>
  <c r="N202" i="10" s="1"/>
  <c r="N217" i="10" s="1"/>
  <c r="N232" i="10" s="1"/>
  <c r="N247" i="10" s="1"/>
  <c r="H29" i="10"/>
  <c r="I29" i="10" s="1"/>
  <c r="F35" i="10"/>
  <c r="G29" i="10" s="1"/>
  <c r="H25" i="10"/>
  <c r="I25" i="10" s="1"/>
  <c r="H28" i="10"/>
  <c r="I28" i="10" s="1"/>
  <c r="H31" i="10"/>
  <c r="I31" i="10" s="1"/>
  <c r="H32" i="10"/>
  <c r="I32" i="10" s="1"/>
  <c r="E33" i="10"/>
  <c r="E34" i="10"/>
  <c r="E26" i="10"/>
  <c r="E28" i="10"/>
  <c r="D6" i="10"/>
  <c r="E29" i="10"/>
  <c r="E32" i="10"/>
  <c r="E30" i="10"/>
  <c r="E31" i="10"/>
  <c r="E27" i="10"/>
  <c r="G27" i="10"/>
  <c r="H27" i="10"/>
  <c r="I27" i="10" s="1"/>
  <c r="H26" i="10"/>
  <c r="I26" i="10" s="1"/>
  <c r="H33" i="10"/>
  <c r="I33" i="10" s="1"/>
  <c r="G33" i="10"/>
  <c r="N127" i="9"/>
  <c r="N142" i="9" s="1"/>
  <c r="N157" i="9" s="1"/>
  <c r="N172" i="9" s="1"/>
  <c r="N187" i="9" s="1"/>
  <c r="N202" i="9" s="1"/>
  <c r="N217" i="9" s="1"/>
  <c r="N232" i="9" s="1"/>
  <c r="N247" i="9" s="1"/>
  <c r="N113" i="9"/>
  <c r="H30" i="9"/>
  <c r="I30" i="9" s="1"/>
  <c r="H32" i="9"/>
  <c r="I32" i="9" s="1"/>
  <c r="F35" i="9"/>
  <c r="G31" i="9" s="1"/>
  <c r="H25" i="9"/>
  <c r="I25" i="9" s="1"/>
  <c r="H28" i="9"/>
  <c r="I28" i="9" s="1"/>
  <c r="H31" i="9"/>
  <c r="I31" i="9" s="1"/>
  <c r="H29" i="9"/>
  <c r="I29" i="9" s="1"/>
  <c r="H27" i="9"/>
  <c r="I27" i="9" s="1"/>
  <c r="H33" i="9"/>
  <c r="I33" i="9" s="1"/>
  <c r="H27" i="8"/>
  <c r="I27" i="8" s="1"/>
  <c r="H26" i="8"/>
  <c r="I26" i="8" s="1"/>
  <c r="H34" i="8"/>
  <c r="I34" i="8" s="1"/>
  <c r="G34" i="8"/>
  <c r="H30" i="8"/>
  <c r="I30" i="8" s="1"/>
  <c r="H29" i="8"/>
  <c r="I29" i="8" s="1"/>
  <c r="F35" i="8"/>
  <c r="G26" i="8" s="1"/>
  <c r="H25" i="8"/>
  <c r="I25" i="8" s="1"/>
  <c r="G25" i="8"/>
  <c r="H31" i="8"/>
  <c r="I31" i="8" s="1"/>
  <c r="N127" i="8"/>
  <c r="N142" i="8" s="1"/>
  <c r="N157" i="8" s="1"/>
  <c r="N172" i="8" s="1"/>
  <c r="N187" i="8" s="1"/>
  <c r="N202" i="8" s="1"/>
  <c r="N217" i="8" s="1"/>
  <c r="N232" i="8" s="1"/>
  <c r="N247" i="8" s="1"/>
  <c r="N113" i="8"/>
  <c r="H28" i="8"/>
  <c r="I28" i="8" s="1"/>
  <c r="H33" i="8"/>
  <c r="I33" i="8" s="1"/>
  <c r="G33" i="8"/>
  <c r="E34" i="8"/>
  <c r="E28" i="8"/>
  <c r="D6" i="8"/>
  <c r="E33" i="8"/>
  <c r="E32" i="8"/>
  <c r="E29" i="8"/>
  <c r="E27" i="8"/>
  <c r="E31" i="8"/>
  <c r="E30" i="8"/>
  <c r="H31" i="7"/>
  <c r="I31" i="7" s="1"/>
  <c r="H33" i="7"/>
  <c r="I33" i="7" s="1"/>
  <c r="G33" i="7"/>
  <c r="G30" i="7"/>
  <c r="H30" i="7"/>
  <c r="I30" i="7" s="1"/>
  <c r="H26" i="7"/>
  <c r="I26" i="7" s="1"/>
  <c r="H25" i="7"/>
  <c r="I25" i="7" s="1"/>
  <c r="F35" i="7"/>
  <c r="G26" i="7" s="1"/>
  <c r="H34" i="7"/>
  <c r="I34" i="7" s="1"/>
  <c r="G34" i="7"/>
  <c r="H29" i="7"/>
  <c r="I29" i="7" s="1"/>
  <c r="K6" i="7"/>
  <c r="D11" i="7"/>
  <c r="C12" i="7" s="1"/>
  <c r="E32" i="6"/>
  <c r="D6" i="6"/>
  <c r="E28" i="6"/>
  <c r="E26" i="6"/>
  <c r="E34" i="6"/>
  <c r="E27" i="6"/>
  <c r="E29" i="6"/>
  <c r="E31" i="6"/>
  <c r="E30" i="6"/>
  <c r="E33" i="6"/>
  <c r="H30" i="6"/>
  <c r="I30" i="6" s="1"/>
  <c r="H26" i="6"/>
  <c r="I26" i="6" s="1"/>
  <c r="G26" i="6"/>
  <c r="H29" i="6"/>
  <c r="I29" i="6" s="1"/>
  <c r="H32" i="6"/>
  <c r="I32" i="6" s="1"/>
  <c r="F35" i="6"/>
  <c r="G30" i="6" s="1"/>
  <c r="H25" i="6"/>
  <c r="I25" i="6" s="1"/>
  <c r="H33" i="6"/>
  <c r="I33" i="6" s="1"/>
  <c r="G33" i="6"/>
  <c r="N127" i="6"/>
  <c r="N142" i="6" s="1"/>
  <c r="N157" i="6" s="1"/>
  <c r="N172" i="6" s="1"/>
  <c r="N187" i="6" s="1"/>
  <c r="N202" i="6" s="1"/>
  <c r="N217" i="6" s="1"/>
  <c r="N232" i="6" s="1"/>
  <c r="N247" i="6" s="1"/>
  <c r="N113" i="6"/>
  <c r="H30" i="5"/>
  <c r="I30" i="5" s="1"/>
  <c r="H25" i="5"/>
  <c r="I25" i="5" s="1"/>
  <c r="F35" i="5"/>
  <c r="G32" i="5" s="1"/>
  <c r="H34" i="5"/>
  <c r="I34" i="5" s="1"/>
  <c r="H27" i="5"/>
  <c r="I27" i="5" s="1"/>
  <c r="E30" i="5"/>
  <c r="D6" i="5"/>
  <c r="E27" i="5"/>
  <c r="E29" i="5"/>
  <c r="E25" i="5"/>
  <c r="E26" i="5"/>
  <c r="E28" i="5"/>
  <c r="E32" i="5"/>
  <c r="E33" i="5"/>
  <c r="E34" i="5"/>
  <c r="H33" i="5"/>
  <c r="I33" i="5" s="1"/>
  <c r="M128" i="5"/>
  <c r="M143" i="5" s="1"/>
  <c r="M158" i="5" s="1"/>
  <c r="M173" i="5" s="1"/>
  <c r="M188" i="5" s="1"/>
  <c r="M203" i="5" s="1"/>
  <c r="M218" i="5" s="1"/>
  <c r="M233" i="5" s="1"/>
  <c r="M248" i="5" s="1"/>
  <c r="N112" i="5"/>
  <c r="H32" i="5"/>
  <c r="I32" i="5" s="1"/>
  <c r="H28" i="5"/>
  <c r="I28" i="5" s="1"/>
  <c r="H26" i="5"/>
  <c r="I26" i="5" s="1"/>
  <c r="H31" i="5"/>
  <c r="I31" i="5" s="1"/>
  <c r="F77" i="4"/>
  <c r="F76" i="4"/>
  <c r="F16" i="4"/>
  <c r="F20" i="4" s="1"/>
  <c r="F21" i="4" s="1"/>
  <c r="D97" i="4"/>
  <c r="C96" i="4"/>
  <c r="D87" i="4"/>
  <c r="C86" i="4"/>
  <c r="D65" i="4"/>
  <c r="D61" i="5" s="1"/>
  <c r="D65" i="5" s="1"/>
  <c r="D16" i="4"/>
  <c r="D20" i="4" s="1"/>
  <c r="D21" i="4" s="1"/>
  <c r="D107" i="4"/>
  <c r="C106" i="4"/>
  <c r="E28" i="4"/>
  <c r="E33" i="4"/>
  <c r="D6" i="4"/>
  <c r="E31" i="4"/>
  <c r="E26" i="4"/>
  <c r="E29" i="4"/>
  <c r="E32" i="4"/>
  <c r="E27" i="4"/>
  <c r="E30" i="4"/>
  <c r="E34" i="4"/>
  <c r="N127" i="4"/>
  <c r="N142" i="4" s="1"/>
  <c r="N157" i="4" s="1"/>
  <c r="N172" i="4" s="1"/>
  <c r="N187" i="4" s="1"/>
  <c r="N202" i="4" s="1"/>
  <c r="N217" i="4" s="1"/>
  <c r="N232" i="4" s="1"/>
  <c r="N247" i="4" s="1"/>
  <c r="N113" i="4"/>
  <c r="H27" i="4"/>
  <c r="I27" i="4" s="1"/>
  <c r="F35" i="4"/>
  <c r="G26" i="4" s="1"/>
  <c r="H25" i="4"/>
  <c r="I25" i="4" s="1"/>
  <c r="H31" i="4"/>
  <c r="I31" i="4" s="1"/>
  <c r="H34" i="4"/>
  <c r="I34" i="4" s="1"/>
  <c r="H28" i="4"/>
  <c r="I28" i="4" s="1"/>
  <c r="H26" i="4"/>
  <c r="I26" i="4" s="1"/>
  <c r="O5" i="1"/>
  <c r="G5" i="1"/>
  <c r="K5" i="1"/>
  <c r="G190" i="1"/>
  <c r="G198" i="1"/>
  <c r="H199" i="1"/>
  <c r="I199" i="1" s="1"/>
  <c r="G193" i="1"/>
  <c r="G211" i="1"/>
  <c r="G192" i="1"/>
  <c r="G197" i="1"/>
  <c r="G178" i="1"/>
  <c r="G221" i="1"/>
  <c r="G212" i="1"/>
  <c r="G220" i="1"/>
  <c r="G249" i="1"/>
  <c r="G207" i="1"/>
  <c r="H34" i="1"/>
  <c r="I34" i="1" s="1"/>
  <c r="G258" i="1"/>
  <c r="G165" i="1"/>
  <c r="G236" i="1"/>
  <c r="G251" i="1"/>
  <c r="G255" i="1"/>
  <c r="G243" i="1"/>
  <c r="H28" i="1"/>
  <c r="I28" i="1" s="1"/>
  <c r="G239" i="1"/>
  <c r="G235" i="1"/>
  <c r="G219" i="1"/>
  <c r="F32" i="1"/>
  <c r="G242" i="1"/>
  <c r="H31" i="1"/>
  <c r="I31" i="1" s="1"/>
  <c r="G234" i="1"/>
  <c r="H33" i="1"/>
  <c r="I33" i="1" s="1"/>
  <c r="G144" i="1"/>
  <c r="F27" i="1"/>
  <c r="G152" i="1"/>
  <c r="G237" i="1"/>
  <c r="G174" i="1"/>
  <c r="F29" i="1"/>
  <c r="G182" i="1"/>
  <c r="G240" i="1"/>
  <c r="G179" i="1"/>
  <c r="G257" i="1"/>
  <c r="G177" i="1"/>
  <c r="G195" i="1"/>
  <c r="F30" i="1"/>
  <c r="G163" i="1"/>
  <c r="G175" i="1"/>
  <c r="G159" i="1"/>
  <c r="G238" i="1"/>
  <c r="G164" i="1"/>
  <c r="G162" i="1"/>
  <c r="G133" i="1"/>
  <c r="F26" i="1"/>
  <c r="G227" i="1"/>
  <c r="H259" i="1"/>
  <c r="I259" i="1" s="1"/>
  <c r="G253" i="1"/>
  <c r="G254" i="1"/>
  <c r="H214" i="1"/>
  <c r="I214" i="1" s="1"/>
  <c r="G213" i="1"/>
  <c r="G205" i="1"/>
  <c r="G204" i="1"/>
  <c r="G252" i="1"/>
  <c r="G209" i="1"/>
  <c r="G189" i="1"/>
  <c r="G138" i="1"/>
  <c r="H169" i="1"/>
  <c r="I169" i="1" s="1"/>
  <c r="G161" i="1"/>
  <c r="G168" i="1"/>
  <c r="G160" i="1"/>
  <c r="G166" i="1"/>
  <c r="H244" i="1"/>
  <c r="I244" i="1" s="1"/>
  <c r="G241" i="1"/>
  <c r="G130" i="1"/>
  <c r="G210" i="1"/>
  <c r="H229" i="1"/>
  <c r="I229" i="1" s="1"/>
  <c r="G225" i="1"/>
  <c r="G148" i="1"/>
  <c r="G150" i="1"/>
  <c r="H184" i="1"/>
  <c r="I184" i="1" s="1"/>
  <c r="G181" i="1"/>
  <c r="G167" i="1"/>
  <c r="G191" i="1"/>
  <c r="G208" i="1"/>
  <c r="G149" i="1"/>
  <c r="G256" i="1"/>
  <c r="G176" i="1"/>
  <c r="G183" i="1"/>
  <c r="G206" i="1"/>
  <c r="G226" i="1"/>
  <c r="H139" i="1"/>
  <c r="I139" i="1" s="1"/>
  <c r="G129" i="1"/>
  <c r="G137" i="1"/>
  <c r="G136" i="1"/>
  <c r="G135" i="1"/>
  <c r="G250" i="1"/>
  <c r="G132" i="1"/>
  <c r="G228" i="1"/>
  <c r="H154" i="1"/>
  <c r="I154" i="1" s="1"/>
  <c r="G146" i="1"/>
  <c r="G145" i="1"/>
  <c r="G153" i="1"/>
  <c r="G147" i="1"/>
  <c r="G131" i="1"/>
  <c r="G196" i="1"/>
  <c r="G222" i="1"/>
  <c r="G224" i="1"/>
  <c r="G114" i="1"/>
  <c r="G123" i="1"/>
  <c r="G115" i="1"/>
  <c r="G122" i="1"/>
  <c r="G121" i="1"/>
  <c r="G120" i="1"/>
  <c r="G119" i="1"/>
  <c r="G118" i="1"/>
  <c r="G117" i="1"/>
  <c r="G116" i="1"/>
  <c r="E122" i="1"/>
  <c r="E114" i="1"/>
  <c r="E121" i="1"/>
  <c r="E120" i="1"/>
  <c r="E119" i="1"/>
  <c r="E118" i="1"/>
  <c r="E123" i="1"/>
  <c r="E115" i="1"/>
  <c r="E117" i="1"/>
  <c r="E116" i="1"/>
  <c r="H124" i="1"/>
  <c r="I124" i="1" s="1"/>
  <c r="D25" i="1"/>
  <c r="H25" i="1" s="1"/>
  <c r="I25" i="1" s="1"/>
  <c r="G33" i="12" l="1"/>
  <c r="G30" i="12"/>
  <c r="G27" i="12"/>
  <c r="G26" i="12"/>
  <c r="G32" i="10"/>
  <c r="G29" i="9"/>
  <c r="G32" i="9"/>
  <c r="G176" i="15"/>
  <c r="G178" i="15"/>
  <c r="G252" i="15"/>
  <c r="G253" i="15"/>
  <c r="G29" i="6"/>
  <c r="G182" i="15"/>
  <c r="G174" i="15"/>
  <c r="G30" i="5"/>
  <c r="G162" i="15"/>
  <c r="G31" i="5"/>
  <c r="G33" i="5"/>
  <c r="G26" i="5"/>
  <c r="G120" i="15"/>
  <c r="G28" i="5"/>
  <c r="G34" i="5"/>
  <c r="G165" i="15"/>
  <c r="G167" i="15"/>
  <c r="D16" i="5"/>
  <c r="D20" i="5" s="1"/>
  <c r="D21" i="5" s="1"/>
  <c r="G197" i="15"/>
  <c r="F30" i="15"/>
  <c r="H30" i="15" s="1"/>
  <c r="I30" i="15" s="1"/>
  <c r="G193" i="15"/>
  <c r="H199" i="15"/>
  <c r="I199" i="15" s="1"/>
  <c r="G189" i="15"/>
  <c r="G191" i="15"/>
  <c r="G190" i="15"/>
  <c r="G198" i="15"/>
  <c r="G192" i="15"/>
  <c r="G195" i="15"/>
  <c r="G196" i="15"/>
  <c r="F91" i="6"/>
  <c r="F95" i="6" s="1"/>
  <c r="F96" i="5"/>
  <c r="F97" i="5"/>
  <c r="G208" i="15"/>
  <c r="G209" i="15"/>
  <c r="G210" i="15"/>
  <c r="G213" i="15"/>
  <c r="H214" i="15"/>
  <c r="I214" i="15" s="1"/>
  <c r="G204" i="15"/>
  <c r="G211" i="15"/>
  <c r="F31" i="15"/>
  <c r="H31" i="15" s="1"/>
  <c r="I31" i="15" s="1"/>
  <c r="G212" i="15"/>
  <c r="G206" i="15"/>
  <c r="G207" i="15"/>
  <c r="G205" i="15"/>
  <c r="G239" i="15"/>
  <c r="G236" i="15"/>
  <c r="G240" i="15"/>
  <c r="H244" i="15"/>
  <c r="I244" i="15" s="1"/>
  <c r="G234" i="15"/>
  <c r="G237" i="15"/>
  <c r="G238" i="15"/>
  <c r="G235" i="15"/>
  <c r="G241" i="15"/>
  <c r="F33" i="15"/>
  <c r="H33" i="15" s="1"/>
  <c r="I33" i="15" s="1"/>
  <c r="G243" i="15"/>
  <c r="G242" i="15"/>
  <c r="G194" i="15"/>
  <c r="F25" i="15"/>
  <c r="G115" i="15"/>
  <c r="H124" i="15"/>
  <c r="I124" i="15" s="1"/>
  <c r="G116" i="15"/>
  <c r="G121" i="15"/>
  <c r="G122" i="15"/>
  <c r="G117" i="15"/>
  <c r="G119" i="15"/>
  <c r="G118" i="15"/>
  <c r="G123" i="15"/>
  <c r="H169" i="15"/>
  <c r="I169" i="15" s="1"/>
  <c r="F28" i="15"/>
  <c r="H28" i="15" s="1"/>
  <c r="I28" i="15" s="1"/>
  <c r="G159" i="15"/>
  <c r="G168" i="15"/>
  <c r="C96" i="6"/>
  <c r="D91" i="7"/>
  <c r="D95" i="7" s="1"/>
  <c r="D97" i="6"/>
  <c r="F81" i="6"/>
  <c r="F85" i="6" s="1"/>
  <c r="F87" i="5"/>
  <c r="F86" i="5"/>
  <c r="D61" i="6"/>
  <c r="D65" i="6" s="1"/>
  <c r="D67" i="5"/>
  <c r="C66" i="5"/>
  <c r="G131" i="15"/>
  <c r="G137" i="15"/>
  <c r="G134" i="15"/>
  <c r="F26" i="15"/>
  <c r="H26" i="15" s="1"/>
  <c r="I26" i="15" s="1"/>
  <c r="G135" i="15"/>
  <c r="G130" i="15"/>
  <c r="G136" i="15"/>
  <c r="G138" i="15"/>
  <c r="G129" i="15"/>
  <c r="H139" i="15"/>
  <c r="I139" i="15" s="1"/>
  <c r="G132" i="15"/>
  <c r="H154" i="15"/>
  <c r="I154" i="15" s="1"/>
  <c r="G150" i="15"/>
  <c r="G152" i="15"/>
  <c r="G148" i="15"/>
  <c r="G145" i="15"/>
  <c r="G149" i="15"/>
  <c r="G151" i="15"/>
  <c r="G147" i="15"/>
  <c r="G153" i="15"/>
  <c r="G144" i="15"/>
  <c r="F27" i="15"/>
  <c r="H27" i="15" s="1"/>
  <c r="I27" i="15" s="1"/>
  <c r="D81" i="7"/>
  <c r="D85" i="7" s="1"/>
  <c r="D87" i="6"/>
  <c r="C86" i="6"/>
  <c r="F16" i="5"/>
  <c r="F20" i="5" s="1"/>
  <c r="F21" i="5" s="1"/>
  <c r="G164" i="15"/>
  <c r="G183" i="15"/>
  <c r="G179" i="15"/>
  <c r="G180" i="15"/>
  <c r="H184" i="15"/>
  <c r="I184" i="15" s="1"/>
  <c r="F29" i="15"/>
  <c r="H29" i="15" s="1"/>
  <c r="I29" i="15" s="1"/>
  <c r="G181" i="15"/>
  <c r="G177" i="15"/>
  <c r="G255" i="15"/>
  <c r="H259" i="15"/>
  <c r="I259" i="15" s="1"/>
  <c r="F34" i="15"/>
  <c r="H34" i="15" s="1"/>
  <c r="I34" i="15" s="1"/>
  <c r="G251" i="15"/>
  <c r="G250" i="15"/>
  <c r="F107" i="5"/>
  <c r="F101" i="6"/>
  <c r="F105" i="6" s="1"/>
  <c r="F106" i="5"/>
  <c r="F66" i="5"/>
  <c r="F61" i="6"/>
  <c r="F67" i="5"/>
  <c r="G226" i="15"/>
  <c r="H229" i="15"/>
  <c r="I229" i="15" s="1"/>
  <c r="G222" i="15"/>
  <c r="G223" i="15"/>
  <c r="G224" i="15"/>
  <c r="G219" i="15"/>
  <c r="G220" i="15"/>
  <c r="F32" i="15"/>
  <c r="H32" i="15" s="1"/>
  <c r="I32" i="15" s="1"/>
  <c r="G227" i="15"/>
  <c r="G221" i="15"/>
  <c r="G228" i="15"/>
  <c r="F77" i="6"/>
  <c r="F71" i="7"/>
  <c r="F75" i="7" s="1"/>
  <c r="F76" i="6"/>
  <c r="G161" i="15"/>
  <c r="G160" i="15"/>
  <c r="G166" i="15"/>
  <c r="G257" i="15"/>
  <c r="D107" i="6"/>
  <c r="D101" i="7"/>
  <c r="D105" i="7" s="1"/>
  <c r="C106" i="6"/>
  <c r="G254" i="15"/>
  <c r="G225" i="15"/>
  <c r="G258" i="15"/>
  <c r="G256" i="15"/>
  <c r="G33" i="14"/>
  <c r="G25" i="14"/>
  <c r="G28" i="14"/>
  <c r="G26" i="14"/>
  <c r="G30" i="14"/>
  <c r="G34" i="14"/>
  <c r="G27" i="14"/>
  <c r="G34" i="11"/>
  <c r="G28" i="11"/>
  <c r="G30" i="11"/>
  <c r="G26" i="11"/>
  <c r="G32" i="11"/>
  <c r="G31" i="11"/>
  <c r="E26" i="15"/>
  <c r="E31" i="15"/>
  <c r="E30" i="15"/>
  <c r="E25" i="15"/>
  <c r="E29" i="15"/>
  <c r="E33" i="15"/>
  <c r="E28" i="15"/>
  <c r="E34" i="15"/>
  <c r="E32" i="15"/>
  <c r="D6" i="15"/>
  <c r="K6" i="15" s="1"/>
  <c r="N113" i="7"/>
  <c r="N128" i="7" s="1"/>
  <c r="N143" i="7" s="1"/>
  <c r="N158" i="7" s="1"/>
  <c r="N173" i="7" s="1"/>
  <c r="N188" i="7" s="1"/>
  <c r="N203" i="7" s="1"/>
  <c r="N218" i="7" s="1"/>
  <c r="N233" i="7" s="1"/>
  <c r="N248" i="7" s="1"/>
  <c r="G28" i="4"/>
  <c r="G34" i="4"/>
  <c r="G31" i="4"/>
  <c r="G27" i="4"/>
  <c r="G25" i="4"/>
  <c r="D71" i="6"/>
  <c r="C76" i="5"/>
  <c r="D77" i="5"/>
  <c r="H35" i="14"/>
  <c r="I35" i="14" s="1"/>
  <c r="F6" i="14"/>
  <c r="G32" i="14"/>
  <c r="G29" i="14"/>
  <c r="N128" i="14"/>
  <c r="N143" i="14" s="1"/>
  <c r="N158" i="14" s="1"/>
  <c r="N173" i="14" s="1"/>
  <c r="N188" i="14" s="1"/>
  <c r="N203" i="14" s="1"/>
  <c r="N218" i="14" s="1"/>
  <c r="N233" i="14" s="1"/>
  <c r="N248" i="14" s="1"/>
  <c r="O112" i="14"/>
  <c r="G29" i="13"/>
  <c r="H35" i="13"/>
  <c r="I35" i="13" s="1"/>
  <c r="F6" i="13"/>
  <c r="G34" i="13"/>
  <c r="G28" i="13"/>
  <c r="G26" i="13"/>
  <c r="G30" i="13"/>
  <c r="G33" i="13"/>
  <c r="N127" i="13"/>
  <c r="N142" i="13" s="1"/>
  <c r="N157" i="13" s="1"/>
  <c r="N172" i="13" s="1"/>
  <c r="N187" i="13" s="1"/>
  <c r="N202" i="13" s="1"/>
  <c r="N217" i="13" s="1"/>
  <c r="N232" i="13" s="1"/>
  <c r="N247" i="13" s="1"/>
  <c r="N113" i="13"/>
  <c r="G31" i="13"/>
  <c r="G25" i="13"/>
  <c r="K6" i="13"/>
  <c r="D11" i="13"/>
  <c r="C12" i="13" s="1"/>
  <c r="G27" i="13"/>
  <c r="N128" i="12"/>
  <c r="N143" i="12" s="1"/>
  <c r="N158" i="12" s="1"/>
  <c r="N173" i="12" s="1"/>
  <c r="N188" i="12" s="1"/>
  <c r="N203" i="12" s="1"/>
  <c r="N218" i="12" s="1"/>
  <c r="N233" i="12" s="1"/>
  <c r="N248" i="12" s="1"/>
  <c r="O112" i="12"/>
  <c r="H35" i="12"/>
  <c r="I35" i="12" s="1"/>
  <c r="F6" i="12"/>
  <c r="G34" i="12"/>
  <c r="G31" i="12"/>
  <c r="G32" i="12"/>
  <c r="G25" i="12"/>
  <c r="K6" i="12"/>
  <c r="D11" i="12"/>
  <c r="C12" i="12" s="1"/>
  <c r="H35" i="11"/>
  <c r="I35" i="11" s="1"/>
  <c r="F6" i="11"/>
  <c r="N128" i="11"/>
  <c r="N143" i="11" s="1"/>
  <c r="N158" i="11" s="1"/>
  <c r="N173" i="11" s="1"/>
  <c r="N188" i="11" s="1"/>
  <c r="N203" i="11" s="1"/>
  <c r="N218" i="11" s="1"/>
  <c r="N233" i="11" s="1"/>
  <c r="N248" i="11" s="1"/>
  <c r="O112" i="11"/>
  <c r="G27" i="11"/>
  <c r="G33" i="11"/>
  <c r="G29" i="11"/>
  <c r="G25" i="10"/>
  <c r="H35" i="10"/>
  <c r="I35" i="10" s="1"/>
  <c r="G30" i="10"/>
  <c r="F6" i="10"/>
  <c r="G34" i="10"/>
  <c r="G31" i="10"/>
  <c r="G26" i="10"/>
  <c r="D11" i="10"/>
  <c r="C12" i="10" s="1"/>
  <c r="K6" i="10"/>
  <c r="G28" i="10"/>
  <c r="N128" i="10"/>
  <c r="N143" i="10" s="1"/>
  <c r="N158" i="10" s="1"/>
  <c r="N173" i="10" s="1"/>
  <c r="N188" i="10" s="1"/>
  <c r="N203" i="10" s="1"/>
  <c r="N218" i="10" s="1"/>
  <c r="N233" i="10" s="1"/>
  <c r="N248" i="10" s="1"/>
  <c r="O112" i="10"/>
  <c r="F6" i="9"/>
  <c r="H35" i="9"/>
  <c r="I35" i="9" s="1"/>
  <c r="G26" i="9"/>
  <c r="G34" i="9"/>
  <c r="G33" i="9"/>
  <c r="G28" i="9"/>
  <c r="G30" i="9"/>
  <c r="N128" i="9"/>
  <c r="N143" i="9" s="1"/>
  <c r="N158" i="9" s="1"/>
  <c r="N173" i="9" s="1"/>
  <c r="N188" i="9" s="1"/>
  <c r="N203" i="9" s="1"/>
  <c r="N218" i="9" s="1"/>
  <c r="N233" i="9" s="1"/>
  <c r="N248" i="9" s="1"/>
  <c r="O112" i="9"/>
  <c r="G27" i="9"/>
  <c r="G25" i="9"/>
  <c r="H35" i="8"/>
  <c r="I35" i="8" s="1"/>
  <c r="F6" i="8"/>
  <c r="G32" i="8"/>
  <c r="G27" i="8"/>
  <c r="D11" i="8"/>
  <c r="C12" i="8" s="1"/>
  <c r="K6" i="8"/>
  <c r="G30" i="8"/>
  <c r="G28" i="8"/>
  <c r="G29" i="8"/>
  <c r="N128" i="8"/>
  <c r="N143" i="8" s="1"/>
  <c r="N158" i="8" s="1"/>
  <c r="N173" i="8" s="1"/>
  <c r="N188" i="8" s="1"/>
  <c r="N203" i="8" s="1"/>
  <c r="N218" i="8" s="1"/>
  <c r="N233" i="8" s="1"/>
  <c r="N248" i="8" s="1"/>
  <c r="O112" i="8"/>
  <c r="G31" i="8"/>
  <c r="G25" i="7"/>
  <c r="G31" i="7"/>
  <c r="G29" i="7"/>
  <c r="G32" i="7"/>
  <c r="H35" i="7"/>
  <c r="I35" i="7" s="1"/>
  <c r="F6" i="7"/>
  <c r="G28" i="7"/>
  <c r="G27" i="7"/>
  <c r="G25" i="6"/>
  <c r="F6" i="6"/>
  <c r="H35" i="6"/>
  <c r="I35" i="6" s="1"/>
  <c r="G27" i="6"/>
  <c r="G34" i="6"/>
  <c r="G28" i="6"/>
  <c r="G31" i="6"/>
  <c r="G32" i="6"/>
  <c r="D11" i="6"/>
  <c r="C12" i="6" s="1"/>
  <c r="K6" i="6"/>
  <c r="N128" i="6"/>
  <c r="N143" i="6" s="1"/>
  <c r="N158" i="6" s="1"/>
  <c r="N173" i="6" s="1"/>
  <c r="N188" i="6" s="1"/>
  <c r="N203" i="6" s="1"/>
  <c r="N218" i="6" s="1"/>
  <c r="N233" i="6" s="1"/>
  <c r="N248" i="6" s="1"/>
  <c r="O112" i="6"/>
  <c r="N127" i="5"/>
  <c r="N142" i="5" s="1"/>
  <c r="N157" i="5" s="1"/>
  <c r="N172" i="5" s="1"/>
  <c r="N187" i="5" s="1"/>
  <c r="N202" i="5" s="1"/>
  <c r="N217" i="5" s="1"/>
  <c r="N232" i="5" s="1"/>
  <c r="N247" i="5" s="1"/>
  <c r="N113" i="5"/>
  <c r="K6" i="5"/>
  <c r="D11" i="5"/>
  <c r="C12" i="5" s="1"/>
  <c r="G27" i="5"/>
  <c r="G29" i="5"/>
  <c r="F6" i="5"/>
  <c r="H35" i="5"/>
  <c r="I35" i="5" s="1"/>
  <c r="G25" i="5"/>
  <c r="C66" i="4"/>
  <c r="D67" i="4"/>
  <c r="N128" i="4"/>
  <c r="N143" i="4" s="1"/>
  <c r="N158" i="4" s="1"/>
  <c r="N173" i="4" s="1"/>
  <c r="N188" i="4" s="1"/>
  <c r="N203" i="4" s="1"/>
  <c r="N218" i="4" s="1"/>
  <c r="N233" i="4" s="1"/>
  <c r="N248" i="4" s="1"/>
  <c r="O112" i="4"/>
  <c r="K6" i="4"/>
  <c r="D11" i="4"/>
  <c r="C12" i="4" s="1"/>
  <c r="F6" i="4"/>
  <c r="H35" i="4"/>
  <c r="I35" i="4" s="1"/>
  <c r="G30" i="4"/>
  <c r="G29" i="4"/>
  <c r="G32" i="4"/>
  <c r="G33" i="4"/>
  <c r="H27" i="1"/>
  <c r="I27" i="1" s="1"/>
  <c r="H32" i="1"/>
  <c r="I32" i="1" s="1"/>
  <c r="H26" i="1"/>
  <c r="I26" i="1" s="1"/>
  <c r="H30" i="1"/>
  <c r="I30" i="1" s="1"/>
  <c r="H29" i="1"/>
  <c r="I29" i="1" s="1"/>
  <c r="D35" i="1"/>
  <c r="D6" i="1" s="1"/>
  <c r="F35" i="1"/>
  <c r="F6" i="1" s="1"/>
  <c r="F35" i="15" l="1"/>
  <c r="H25" i="15"/>
  <c r="I25" i="15" s="1"/>
  <c r="C96" i="7"/>
  <c r="D91" i="8"/>
  <c r="D95" i="8" s="1"/>
  <c r="D97" i="7"/>
  <c r="D87" i="7"/>
  <c r="D81" i="8"/>
  <c r="D85" i="8" s="1"/>
  <c r="C86" i="7"/>
  <c r="D67" i="6"/>
  <c r="D61" i="7"/>
  <c r="D65" i="7" s="1"/>
  <c r="C66" i="6"/>
  <c r="F91" i="7"/>
  <c r="F95" i="7" s="1"/>
  <c r="F96" i="6"/>
  <c r="F97" i="6"/>
  <c r="F101" i="7"/>
  <c r="F105" i="7" s="1"/>
  <c r="F107" i="6"/>
  <c r="F106" i="6"/>
  <c r="F76" i="7"/>
  <c r="F71" i="8"/>
  <c r="F75" i="8" s="1"/>
  <c r="F77" i="7"/>
  <c r="C106" i="7"/>
  <c r="D101" i="8"/>
  <c r="D105" i="8" s="1"/>
  <c r="D107" i="7"/>
  <c r="F65" i="6"/>
  <c r="F16" i="6"/>
  <c r="F20" i="6" s="1"/>
  <c r="F21" i="6" s="1"/>
  <c r="F81" i="7"/>
  <c r="F85" i="7" s="1"/>
  <c r="F87" i="6"/>
  <c r="F86" i="6"/>
  <c r="D11" i="15"/>
  <c r="C12" i="15" s="1"/>
  <c r="O112" i="7"/>
  <c r="O127" i="7" s="1"/>
  <c r="O142" i="7" s="1"/>
  <c r="O157" i="7" s="1"/>
  <c r="O172" i="7" s="1"/>
  <c r="O187" i="7" s="1"/>
  <c r="O202" i="7" s="1"/>
  <c r="O217" i="7" s="1"/>
  <c r="O232" i="7" s="1"/>
  <c r="O247" i="7" s="1"/>
  <c r="D75" i="6"/>
  <c r="D16" i="6"/>
  <c r="D20" i="6" s="1"/>
  <c r="D21" i="6" s="1"/>
  <c r="G6" i="14"/>
  <c r="F11" i="14"/>
  <c r="F12" i="14" s="1"/>
  <c r="O6" i="14"/>
  <c r="O127" i="14"/>
  <c r="O142" i="14" s="1"/>
  <c r="O157" i="14" s="1"/>
  <c r="O172" i="14" s="1"/>
  <c r="O187" i="14" s="1"/>
  <c r="O202" i="14" s="1"/>
  <c r="O217" i="14" s="1"/>
  <c r="O232" i="14" s="1"/>
  <c r="O247" i="14" s="1"/>
  <c r="O113" i="14"/>
  <c r="F11" i="13"/>
  <c r="F12" i="13" s="1"/>
  <c r="O6" i="13"/>
  <c r="G6" i="13"/>
  <c r="N128" i="13"/>
  <c r="N143" i="13" s="1"/>
  <c r="N158" i="13" s="1"/>
  <c r="N173" i="13" s="1"/>
  <c r="N188" i="13" s="1"/>
  <c r="N203" i="13" s="1"/>
  <c r="N218" i="13" s="1"/>
  <c r="N233" i="13" s="1"/>
  <c r="N248" i="13" s="1"/>
  <c r="O112" i="13"/>
  <c r="O113" i="12"/>
  <c r="O127" i="12"/>
  <c r="O142" i="12" s="1"/>
  <c r="O157" i="12" s="1"/>
  <c r="O172" i="12" s="1"/>
  <c r="O187" i="12" s="1"/>
  <c r="O202" i="12" s="1"/>
  <c r="O217" i="12" s="1"/>
  <c r="O232" i="12" s="1"/>
  <c r="O247" i="12" s="1"/>
  <c r="O6" i="12"/>
  <c r="G6" i="12"/>
  <c r="F11" i="12"/>
  <c r="F12" i="12" s="1"/>
  <c r="O127" i="11"/>
  <c r="O142" i="11" s="1"/>
  <c r="O157" i="11" s="1"/>
  <c r="O172" i="11" s="1"/>
  <c r="O187" i="11" s="1"/>
  <c r="O202" i="11" s="1"/>
  <c r="O217" i="11" s="1"/>
  <c r="O232" i="11" s="1"/>
  <c r="O247" i="11" s="1"/>
  <c r="O113" i="11"/>
  <c r="O6" i="11"/>
  <c r="G6" i="11"/>
  <c r="F11" i="11"/>
  <c r="F12" i="11" s="1"/>
  <c r="O127" i="10"/>
  <c r="O142" i="10" s="1"/>
  <c r="O157" i="10" s="1"/>
  <c r="O172" i="10" s="1"/>
  <c r="O187" i="10" s="1"/>
  <c r="O202" i="10" s="1"/>
  <c r="O217" i="10" s="1"/>
  <c r="O232" i="10" s="1"/>
  <c r="O247" i="10" s="1"/>
  <c r="O113" i="10"/>
  <c r="O6" i="10"/>
  <c r="G6" i="10"/>
  <c r="F11" i="10"/>
  <c r="F12" i="10" s="1"/>
  <c r="O127" i="9"/>
  <c r="O142" i="9" s="1"/>
  <c r="O157" i="9" s="1"/>
  <c r="O172" i="9" s="1"/>
  <c r="O187" i="9" s="1"/>
  <c r="O202" i="9" s="1"/>
  <c r="O217" i="9" s="1"/>
  <c r="O232" i="9" s="1"/>
  <c r="O247" i="9" s="1"/>
  <c r="O113" i="9"/>
  <c r="O6" i="9"/>
  <c r="G6" i="9"/>
  <c r="F11" i="9"/>
  <c r="F12" i="9" s="1"/>
  <c r="O127" i="8"/>
  <c r="O142" i="8" s="1"/>
  <c r="O157" i="8" s="1"/>
  <c r="O172" i="8" s="1"/>
  <c r="O187" i="8" s="1"/>
  <c r="O202" i="8" s="1"/>
  <c r="O217" i="8" s="1"/>
  <c r="O232" i="8" s="1"/>
  <c r="O247" i="8" s="1"/>
  <c r="O113" i="8"/>
  <c r="O6" i="8"/>
  <c r="G6" i="8"/>
  <c r="F11" i="8"/>
  <c r="F12" i="8" s="1"/>
  <c r="O6" i="7"/>
  <c r="G6" i="7"/>
  <c r="F11" i="7"/>
  <c r="F12" i="7" s="1"/>
  <c r="O127" i="6"/>
  <c r="O142" i="6" s="1"/>
  <c r="O157" i="6" s="1"/>
  <c r="O172" i="6" s="1"/>
  <c r="O187" i="6" s="1"/>
  <c r="O202" i="6" s="1"/>
  <c r="O217" i="6" s="1"/>
  <c r="O232" i="6" s="1"/>
  <c r="O247" i="6" s="1"/>
  <c r="O113" i="6"/>
  <c r="G6" i="6"/>
  <c r="O6" i="6"/>
  <c r="F11" i="6"/>
  <c r="F12" i="6" s="1"/>
  <c r="N128" i="5"/>
  <c r="N143" i="5" s="1"/>
  <c r="N158" i="5" s="1"/>
  <c r="N173" i="5" s="1"/>
  <c r="N188" i="5" s="1"/>
  <c r="N203" i="5" s="1"/>
  <c r="N218" i="5" s="1"/>
  <c r="N233" i="5" s="1"/>
  <c r="N248" i="5" s="1"/>
  <c r="O112" i="5"/>
  <c r="G6" i="5"/>
  <c r="F11" i="5"/>
  <c r="F12" i="5" s="1"/>
  <c r="O6" i="5"/>
  <c r="G6" i="4"/>
  <c r="O6" i="4"/>
  <c r="F11" i="4"/>
  <c r="F12" i="4" s="1"/>
  <c r="O113" i="4"/>
  <c r="O127" i="4"/>
  <c r="O142" i="4" s="1"/>
  <c r="O157" i="4" s="1"/>
  <c r="O172" i="4" s="1"/>
  <c r="O187" i="4" s="1"/>
  <c r="O202" i="4" s="1"/>
  <c r="O217" i="4" s="1"/>
  <c r="O232" i="4" s="1"/>
  <c r="O247" i="4" s="1"/>
  <c r="G6" i="1"/>
  <c r="D11" i="1"/>
  <c r="C12" i="1" s="1"/>
  <c r="K6" i="1"/>
  <c r="G26" i="1"/>
  <c r="G27" i="1"/>
  <c r="G29" i="1"/>
  <c r="G32" i="1"/>
  <c r="G30" i="1"/>
  <c r="G34" i="1"/>
  <c r="G31" i="1"/>
  <c r="G28" i="1"/>
  <c r="G33" i="1"/>
  <c r="G25" i="1"/>
  <c r="E33" i="1"/>
  <c r="E25" i="1"/>
  <c r="E32" i="1"/>
  <c r="H35" i="1"/>
  <c r="I35" i="1" s="1"/>
  <c r="E31" i="1"/>
  <c r="E30" i="1"/>
  <c r="E29" i="1"/>
  <c r="E28" i="1"/>
  <c r="E27" i="1"/>
  <c r="E34" i="1"/>
  <c r="E26" i="1"/>
  <c r="F66" i="6" l="1"/>
  <c r="F61" i="7"/>
  <c r="F67" i="6"/>
  <c r="F106" i="7"/>
  <c r="F101" i="8"/>
  <c r="F105" i="8" s="1"/>
  <c r="F107" i="7"/>
  <c r="D87" i="8"/>
  <c r="D81" i="9"/>
  <c r="D85" i="9" s="1"/>
  <c r="C86" i="8"/>
  <c r="C106" i="8"/>
  <c r="D107" i="8"/>
  <c r="D101" i="9"/>
  <c r="D105" i="9" s="1"/>
  <c r="F97" i="7"/>
  <c r="F91" i="8"/>
  <c r="F95" i="8" s="1"/>
  <c r="F96" i="7"/>
  <c r="C96" i="8"/>
  <c r="D91" i="9"/>
  <c r="D95" i="9" s="1"/>
  <c r="D97" i="8"/>
  <c r="F76" i="8"/>
  <c r="F71" i="9"/>
  <c r="F75" i="9" s="1"/>
  <c r="F77" i="8"/>
  <c r="F87" i="7"/>
  <c r="F81" i="8"/>
  <c r="F85" i="8" s="1"/>
  <c r="F86" i="7"/>
  <c r="C66" i="7"/>
  <c r="D61" i="8"/>
  <c r="D65" i="8" s="1"/>
  <c r="D67" i="7"/>
  <c r="G27" i="15"/>
  <c r="G31" i="15"/>
  <c r="G30" i="15"/>
  <c r="G32" i="15"/>
  <c r="G25" i="15"/>
  <c r="G29" i="15"/>
  <c r="G26" i="15"/>
  <c r="F6" i="15"/>
  <c r="G28" i="15"/>
  <c r="G34" i="15"/>
  <c r="H35" i="15"/>
  <c r="I35" i="15" s="1"/>
  <c r="G33" i="15"/>
  <c r="O113" i="7"/>
  <c r="P112" i="7" s="1"/>
  <c r="P113" i="7" s="1"/>
  <c r="D77" i="6"/>
  <c r="D71" i="7"/>
  <c r="C76" i="6"/>
  <c r="O128" i="14"/>
  <c r="O143" i="14" s="1"/>
  <c r="O158" i="14" s="1"/>
  <c r="O173" i="14" s="1"/>
  <c r="O188" i="14" s="1"/>
  <c r="O203" i="14" s="1"/>
  <c r="O218" i="14" s="1"/>
  <c r="O233" i="14" s="1"/>
  <c r="O248" i="14" s="1"/>
  <c r="P112" i="14"/>
  <c r="P113" i="14" s="1"/>
  <c r="O127" i="13"/>
  <c r="O142" i="13" s="1"/>
  <c r="O157" i="13" s="1"/>
  <c r="O172" i="13" s="1"/>
  <c r="O187" i="13" s="1"/>
  <c r="O202" i="13" s="1"/>
  <c r="O217" i="13" s="1"/>
  <c r="O232" i="13" s="1"/>
  <c r="O247" i="13" s="1"/>
  <c r="O113" i="13"/>
  <c r="O128" i="12"/>
  <c r="O143" i="12" s="1"/>
  <c r="O158" i="12" s="1"/>
  <c r="O173" i="12" s="1"/>
  <c r="O188" i="12" s="1"/>
  <c r="O203" i="12" s="1"/>
  <c r="O218" i="12" s="1"/>
  <c r="O233" i="12" s="1"/>
  <c r="O248" i="12" s="1"/>
  <c r="P112" i="12"/>
  <c r="O128" i="11"/>
  <c r="O143" i="11" s="1"/>
  <c r="O158" i="11" s="1"/>
  <c r="O173" i="11" s="1"/>
  <c r="O188" i="11" s="1"/>
  <c r="O203" i="11" s="1"/>
  <c r="O218" i="11" s="1"/>
  <c r="O233" i="11" s="1"/>
  <c r="O248" i="11" s="1"/>
  <c r="P112" i="11"/>
  <c r="P113" i="11" s="1"/>
  <c r="P112" i="10"/>
  <c r="P113" i="10" s="1"/>
  <c r="O128" i="10"/>
  <c r="O143" i="10" s="1"/>
  <c r="O158" i="10" s="1"/>
  <c r="O173" i="10" s="1"/>
  <c r="O188" i="10" s="1"/>
  <c r="O203" i="10" s="1"/>
  <c r="O218" i="10" s="1"/>
  <c r="O233" i="10" s="1"/>
  <c r="O248" i="10" s="1"/>
  <c r="O128" i="9"/>
  <c r="O143" i="9" s="1"/>
  <c r="O158" i="9" s="1"/>
  <c r="O173" i="9" s="1"/>
  <c r="O188" i="9" s="1"/>
  <c r="O203" i="9" s="1"/>
  <c r="O218" i="9" s="1"/>
  <c r="O233" i="9" s="1"/>
  <c r="O248" i="9" s="1"/>
  <c r="P112" i="9"/>
  <c r="P113" i="9" s="1"/>
  <c r="P112" i="8"/>
  <c r="P113" i="8" s="1"/>
  <c r="O128" i="8"/>
  <c r="O143" i="8" s="1"/>
  <c r="O158" i="8" s="1"/>
  <c r="O173" i="8" s="1"/>
  <c r="O188" i="8" s="1"/>
  <c r="O203" i="8" s="1"/>
  <c r="O218" i="8" s="1"/>
  <c r="O233" i="8" s="1"/>
  <c r="O248" i="8" s="1"/>
  <c r="O128" i="6"/>
  <c r="O143" i="6" s="1"/>
  <c r="O158" i="6" s="1"/>
  <c r="O173" i="6" s="1"/>
  <c r="O188" i="6" s="1"/>
  <c r="O203" i="6" s="1"/>
  <c r="O218" i="6" s="1"/>
  <c r="O233" i="6" s="1"/>
  <c r="O248" i="6" s="1"/>
  <c r="P112" i="6"/>
  <c r="P113" i="6" s="1"/>
  <c r="O127" i="5"/>
  <c r="O142" i="5" s="1"/>
  <c r="O157" i="5" s="1"/>
  <c r="O172" i="5" s="1"/>
  <c r="O187" i="5" s="1"/>
  <c r="O202" i="5" s="1"/>
  <c r="O217" i="5" s="1"/>
  <c r="O232" i="5" s="1"/>
  <c r="O247" i="5" s="1"/>
  <c r="O113" i="5"/>
  <c r="O128" i="4"/>
  <c r="O143" i="4" s="1"/>
  <c r="O158" i="4" s="1"/>
  <c r="O173" i="4" s="1"/>
  <c r="O188" i="4" s="1"/>
  <c r="O203" i="4" s="1"/>
  <c r="O218" i="4" s="1"/>
  <c r="O233" i="4" s="1"/>
  <c r="O248" i="4" s="1"/>
  <c r="F11" i="1"/>
  <c r="F12" i="1" s="1"/>
  <c r="O6" i="1"/>
  <c r="D87" i="9" l="1"/>
  <c r="D81" i="10"/>
  <c r="D85" i="10" s="1"/>
  <c r="C86" i="9"/>
  <c r="F97" i="8"/>
  <c r="F91" i="9"/>
  <c r="F95" i="9" s="1"/>
  <c r="F96" i="8"/>
  <c r="F106" i="8"/>
  <c r="F101" i="9"/>
  <c r="F105" i="9" s="1"/>
  <c r="F107" i="8"/>
  <c r="F76" i="9"/>
  <c r="F71" i="10"/>
  <c r="F75" i="10" s="1"/>
  <c r="F77" i="9"/>
  <c r="C106" i="9"/>
  <c r="D101" i="10"/>
  <c r="D105" i="10" s="1"/>
  <c r="D107" i="9"/>
  <c r="F87" i="8"/>
  <c r="F81" i="9"/>
  <c r="F85" i="9" s="1"/>
  <c r="F86" i="8"/>
  <c r="G6" i="15"/>
  <c r="O6" i="15"/>
  <c r="F11" i="15"/>
  <c r="F12" i="15" s="1"/>
  <c r="C66" i="8"/>
  <c r="D61" i="9"/>
  <c r="D65" i="9" s="1"/>
  <c r="D67" i="8"/>
  <c r="F65" i="7"/>
  <c r="F16" i="7"/>
  <c r="F20" i="7" s="1"/>
  <c r="F21" i="7" s="1"/>
  <c r="C96" i="9"/>
  <c r="D91" i="10"/>
  <c r="D95" i="10" s="1"/>
  <c r="D97" i="9"/>
  <c r="O128" i="7"/>
  <c r="O143" i="7" s="1"/>
  <c r="O158" i="7" s="1"/>
  <c r="O173" i="7" s="1"/>
  <c r="O188" i="7" s="1"/>
  <c r="O203" i="7" s="1"/>
  <c r="O218" i="7" s="1"/>
  <c r="O233" i="7" s="1"/>
  <c r="O248" i="7" s="1"/>
  <c r="D75" i="7"/>
  <c r="D16" i="7"/>
  <c r="D20" i="7" s="1"/>
  <c r="D21" i="7" s="1"/>
  <c r="P127" i="14"/>
  <c r="P142" i="14" s="1"/>
  <c r="P157" i="14" s="1"/>
  <c r="P172" i="14" s="1"/>
  <c r="P187" i="14" s="1"/>
  <c r="P202" i="14" s="1"/>
  <c r="P217" i="14" s="1"/>
  <c r="P232" i="14" s="1"/>
  <c r="P247" i="14" s="1"/>
  <c r="P128" i="14"/>
  <c r="P143" i="14" s="1"/>
  <c r="P158" i="14" s="1"/>
  <c r="P173" i="14" s="1"/>
  <c r="P188" i="14" s="1"/>
  <c r="P203" i="14" s="1"/>
  <c r="P218" i="14" s="1"/>
  <c r="P233" i="14" s="1"/>
  <c r="P248" i="14" s="1"/>
  <c r="O128" i="13"/>
  <c r="O143" i="13" s="1"/>
  <c r="O158" i="13" s="1"/>
  <c r="O173" i="13" s="1"/>
  <c r="O188" i="13" s="1"/>
  <c r="O203" i="13" s="1"/>
  <c r="O218" i="13" s="1"/>
  <c r="O233" i="13" s="1"/>
  <c r="O248" i="13" s="1"/>
  <c r="P112" i="13"/>
  <c r="P113" i="13" s="1"/>
  <c r="P127" i="12"/>
  <c r="P142" i="12" s="1"/>
  <c r="P157" i="12" s="1"/>
  <c r="P172" i="12" s="1"/>
  <c r="P187" i="12" s="1"/>
  <c r="P202" i="12" s="1"/>
  <c r="P217" i="12" s="1"/>
  <c r="P232" i="12" s="1"/>
  <c r="P247" i="12" s="1"/>
  <c r="P113" i="12"/>
  <c r="P128" i="12" s="1"/>
  <c r="P143" i="12" s="1"/>
  <c r="P158" i="12" s="1"/>
  <c r="P173" i="12" s="1"/>
  <c r="P188" i="12" s="1"/>
  <c r="P203" i="12" s="1"/>
  <c r="P218" i="12" s="1"/>
  <c r="P233" i="12" s="1"/>
  <c r="P248" i="12" s="1"/>
  <c r="P127" i="11"/>
  <c r="P142" i="11" s="1"/>
  <c r="P157" i="11" s="1"/>
  <c r="P172" i="11" s="1"/>
  <c r="P187" i="11" s="1"/>
  <c r="P202" i="11" s="1"/>
  <c r="P217" i="11" s="1"/>
  <c r="P232" i="11" s="1"/>
  <c r="P247" i="11" s="1"/>
  <c r="P128" i="11"/>
  <c r="P143" i="11" s="1"/>
  <c r="P158" i="11" s="1"/>
  <c r="P173" i="11" s="1"/>
  <c r="P188" i="11" s="1"/>
  <c r="P203" i="11" s="1"/>
  <c r="P218" i="11" s="1"/>
  <c r="P233" i="11" s="1"/>
  <c r="P248" i="11" s="1"/>
  <c r="P127" i="10"/>
  <c r="P142" i="10" s="1"/>
  <c r="P157" i="10" s="1"/>
  <c r="P172" i="10" s="1"/>
  <c r="P187" i="10" s="1"/>
  <c r="P202" i="10" s="1"/>
  <c r="P217" i="10" s="1"/>
  <c r="P232" i="10" s="1"/>
  <c r="P247" i="10" s="1"/>
  <c r="P128" i="10"/>
  <c r="P143" i="10" s="1"/>
  <c r="P158" i="10" s="1"/>
  <c r="P173" i="10" s="1"/>
  <c r="P188" i="10" s="1"/>
  <c r="P203" i="10" s="1"/>
  <c r="P218" i="10" s="1"/>
  <c r="P233" i="10" s="1"/>
  <c r="P248" i="10" s="1"/>
  <c r="P127" i="9"/>
  <c r="P142" i="9" s="1"/>
  <c r="P157" i="9" s="1"/>
  <c r="P172" i="9" s="1"/>
  <c r="P187" i="9" s="1"/>
  <c r="P202" i="9" s="1"/>
  <c r="P217" i="9" s="1"/>
  <c r="P232" i="9" s="1"/>
  <c r="P247" i="9" s="1"/>
  <c r="P128" i="9"/>
  <c r="P143" i="9" s="1"/>
  <c r="P158" i="9" s="1"/>
  <c r="P173" i="9" s="1"/>
  <c r="P188" i="9" s="1"/>
  <c r="P203" i="9" s="1"/>
  <c r="P218" i="9" s="1"/>
  <c r="P233" i="9" s="1"/>
  <c r="P248" i="9" s="1"/>
  <c r="P127" i="8"/>
  <c r="P142" i="8" s="1"/>
  <c r="P157" i="8" s="1"/>
  <c r="P172" i="8" s="1"/>
  <c r="P187" i="8" s="1"/>
  <c r="P202" i="8" s="1"/>
  <c r="P217" i="8" s="1"/>
  <c r="P232" i="8" s="1"/>
  <c r="P247" i="8" s="1"/>
  <c r="P128" i="8"/>
  <c r="P143" i="8" s="1"/>
  <c r="P158" i="8" s="1"/>
  <c r="P173" i="8" s="1"/>
  <c r="P188" i="8" s="1"/>
  <c r="P203" i="8" s="1"/>
  <c r="P218" i="8" s="1"/>
  <c r="P233" i="8" s="1"/>
  <c r="P248" i="8" s="1"/>
  <c r="P127" i="7"/>
  <c r="P142" i="7" s="1"/>
  <c r="P157" i="7" s="1"/>
  <c r="P172" i="7" s="1"/>
  <c r="P187" i="7" s="1"/>
  <c r="P202" i="7" s="1"/>
  <c r="P217" i="7" s="1"/>
  <c r="P232" i="7" s="1"/>
  <c r="P247" i="7" s="1"/>
  <c r="P128" i="7"/>
  <c r="P143" i="7" s="1"/>
  <c r="P158" i="7" s="1"/>
  <c r="P173" i="7" s="1"/>
  <c r="P188" i="7" s="1"/>
  <c r="P203" i="7" s="1"/>
  <c r="P218" i="7" s="1"/>
  <c r="P233" i="7" s="1"/>
  <c r="P248" i="7" s="1"/>
  <c r="P127" i="6"/>
  <c r="P142" i="6" s="1"/>
  <c r="P157" i="6" s="1"/>
  <c r="P172" i="6" s="1"/>
  <c r="P187" i="6" s="1"/>
  <c r="P202" i="6" s="1"/>
  <c r="P217" i="6" s="1"/>
  <c r="P232" i="6" s="1"/>
  <c r="P247" i="6" s="1"/>
  <c r="P128" i="6"/>
  <c r="P143" i="6" s="1"/>
  <c r="P158" i="6" s="1"/>
  <c r="P173" i="6" s="1"/>
  <c r="P188" i="6" s="1"/>
  <c r="P203" i="6" s="1"/>
  <c r="P218" i="6" s="1"/>
  <c r="P233" i="6" s="1"/>
  <c r="P248" i="6" s="1"/>
  <c r="O128" i="5"/>
  <c r="O143" i="5" s="1"/>
  <c r="O158" i="5" s="1"/>
  <c r="O173" i="5" s="1"/>
  <c r="O188" i="5" s="1"/>
  <c r="O203" i="5" s="1"/>
  <c r="O218" i="5" s="1"/>
  <c r="O233" i="5" s="1"/>
  <c r="O248" i="5" s="1"/>
  <c r="P112" i="5"/>
  <c r="P113" i="5" s="1"/>
  <c r="C106" i="10" l="1"/>
  <c r="D101" i="11"/>
  <c r="D105" i="11" s="1"/>
  <c r="D107" i="10"/>
  <c r="C66" i="9"/>
  <c r="D61" i="10"/>
  <c r="D65" i="10" s="1"/>
  <c r="D67" i="9"/>
  <c r="F97" i="9"/>
  <c r="F91" i="10"/>
  <c r="F95" i="10" s="1"/>
  <c r="F96" i="9"/>
  <c r="F101" i="10"/>
  <c r="F105" i="10" s="1"/>
  <c r="F107" i="9"/>
  <c r="F106" i="9"/>
  <c r="C96" i="10"/>
  <c r="D91" i="11"/>
  <c r="D95" i="11" s="1"/>
  <c r="D97" i="10"/>
  <c r="F76" i="10"/>
  <c r="F71" i="11"/>
  <c r="F75" i="11" s="1"/>
  <c r="F77" i="10"/>
  <c r="D87" i="10"/>
  <c r="D81" i="11"/>
  <c r="D85" i="11" s="1"/>
  <c r="C86" i="10"/>
  <c r="F66" i="7"/>
  <c r="F61" i="8"/>
  <c r="F67" i="7"/>
  <c r="F81" i="10"/>
  <c r="F85" i="10" s="1"/>
  <c r="F87" i="9"/>
  <c r="F86" i="9"/>
  <c r="D77" i="7"/>
  <c r="D71" i="8"/>
  <c r="C76" i="7"/>
  <c r="P127" i="13"/>
  <c r="P142" i="13" s="1"/>
  <c r="P157" i="13" s="1"/>
  <c r="P172" i="13" s="1"/>
  <c r="P187" i="13" s="1"/>
  <c r="P202" i="13" s="1"/>
  <c r="P217" i="13" s="1"/>
  <c r="P232" i="13" s="1"/>
  <c r="P247" i="13" s="1"/>
  <c r="P128" i="13"/>
  <c r="P143" i="13" s="1"/>
  <c r="P158" i="13" s="1"/>
  <c r="P173" i="13" s="1"/>
  <c r="P188" i="13" s="1"/>
  <c r="P203" i="13" s="1"/>
  <c r="P218" i="13" s="1"/>
  <c r="P233" i="13" s="1"/>
  <c r="P248" i="13" s="1"/>
  <c r="P127" i="5"/>
  <c r="P142" i="5" s="1"/>
  <c r="P157" i="5" s="1"/>
  <c r="P172" i="5" s="1"/>
  <c r="P187" i="5" s="1"/>
  <c r="P202" i="5" s="1"/>
  <c r="P217" i="5" s="1"/>
  <c r="P232" i="5" s="1"/>
  <c r="P247" i="5" s="1"/>
  <c r="P128" i="5"/>
  <c r="P143" i="5" s="1"/>
  <c r="P158" i="5" s="1"/>
  <c r="P173" i="5" s="1"/>
  <c r="P188" i="5" s="1"/>
  <c r="P203" i="5" s="1"/>
  <c r="P218" i="5" s="1"/>
  <c r="P233" i="5" s="1"/>
  <c r="P248" i="5" s="1"/>
  <c r="F65" i="8" l="1"/>
  <c r="F16" i="8"/>
  <c r="F20" i="8" s="1"/>
  <c r="F21" i="8" s="1"/>
  <c r="F97" i="10"/>
  <c r="F96" i="10"/>
  <c r="F91" i="11"/>
  <c r="F95" i="11" s="1"/>
  <c r="D91" i="12"/>
  <c r="D95" i="12" s="1"/>
  <c r="C96" i="11"/>
  <c r="D97" i="11"/>
  <c r="C66" i="10"/>
  <c r="D61" i="11"/>
  <c r="D65" i="11" s="1"/>
  <c r="D67" i="10"/>
  <c r="D81" i="12"/>
  <c r="D85" i="12" s="1"/>
  <c r="D87" i="11"/>
  <c r="C86" i="11"/>
  <c r="F107" i="10"/>
  <c r="F101" i="11"/>
  <c r="F105" i="11" s="1"/>
  <c r="F106" i="10"/>
  <c r="D107" i="11"/>
  <c r="C106" i="11"/>
  <c r="D101" i="12"/>
  <c r="D105" i="12" s="1"/>
  <c r="F81" i="11"/>
  <c r="F85" i="11" s="1"/>
  <c r="F87" i="10"/>
  <c r="F86" i="10"/>
  <c r="F77" i="11"/>
  <c r="F71" i="12"/>
  <c r="F75" i="12" s="1"/>
  <c r="F76" i="11"/>
  <c r="D75" i="8"/>
  <c r="D16" i="8"/>
  <c r="D20" i="8" s="1"/>
  <c r="D21" i="8" s="1"/>
  <c r="F107" i="11" l="1"/>
  <c r="F101" i="12"/>
  <c r="F105" i="12" s="1"/>
  <c r="F106" i="11"/>
  <c r="F87" i="11"/>
  <c r="F81" i="12"/>
  <c r="F85" i="12" s="1"/>
  <c r="F86" i="11"/>
  <c r="C96" i="12"/>
  <c r="D91" i="13"/>
  <c r="D95" i="13" s="1"/>
  <c r="D97" i="12"/>
  <c r="F97" i="11"/>
  <c r="F91" i="12"/>
  <c r="F96" i="11"/>
  <c r="D87" i="12"/>
  <c r="D81" i="13"/>
  <c r="D85" i="13" s="1"/>
  <c r="C86" i="12"/>
  <c r="D101" i="13"/>
  <c r="D105" i="13" s="1"/>
  <c r="D107" i="12"/>
  <c r="C106" i="12"/>
  <c r="C66" i="11"/>
  <c r="D61" i="12"/>
  <c r="D65" i="12" s="1"/>
  <c r="D67" i="11"/>
  <c r="F71" i="13"/>
  <c r="F75" i="13" s="1"/>
  <c r="F77" i="12"/>
  <c r="F76" i="12"/>
  <c r="F66" i="8"/>
  <c r="F61" i="9"/>
  <c r="F67" i="8"/>
  <c r="D77" i="8"/>
  <c r="D71" i="9"/>
  <c r="C76" i="8"/>
  <c r="F81" i="13" l="1"/>
  <c r="F85" i="13" s="1"/>
  <c r="F87" i="12"/>
  <c r="F86" i="12"/>
  <c r="C96" i="13"/>
  <c r="D91" i="14"/>
  <c r="D95" i="14" s="1"/>
  <c r="D97" i="13"/>
  <c r="F71" i="14"/>
  <c r="F75" i="14" s="1"/>
  <c r="F76" i="13"/>
  <c r="F77" i="13"/>
  <c r="D61" i="13"/>
  <c r="D65" i="13" s="1"/>
  <c r="D67" i="12"/>
  <c r="C66" i="12"/>
  <c r="F95" i="12"/>
  <c r="D101" i="14"/>
  <c r="D105" i="14" s="1"/>
  <c r="D107" i="13"/>
  <c r="C106" i="13"/>
  <c r="D81" i="14"/>
  <c r="D85" i="14" s="1"/>
  <c r="C86" i="13"/>
  <c r="D87" i="13"/>
  <c r="F107" i="12"/>
  <c r="F101" i="13"/>
  <c r="F105" i="13" s="1"/>
  <c r="F106" i="12"/>
  <c r="F65" i="9"/>
  <c r="F16" i="9"/>
  <c r="F20" i="9" s="1"/>
  <c r="F21" i="9" s="1"/>
  <c r="D75" i="9"/>
  <c r="D16" i="9"/>
  <c r="D20" i="9" s="1"/>
  <c r="D21" i="9" s="1"/>
  <c r="F66" i="9" l="1"/>
  <c r="F61" i="10"/>
  <c r="F67" i="9"/>
  <c r="F77" i="14"/>
  <c r="F76" i="14"/>
  <c r="C96" i="14"/>
  <c r="D97" i="14"/>
  <c r="F96" i="12"/>
  <c r="F91" i="13"/>
  <c r="F95" i="13" s="1"/>
  <c r="F97" i="12"/>
  <c r="F101" i="14"/>
  <c r="F105" i="14" s="1"/>
  <c r="F107" i="13"/>
  <c r="F106" i="13"/>
  <c r="D87" i="14"/>
  <c r="C86" i="14"/>
  <c r="D67" i="13"/>
  <c r="D61" i="14"/>
  <c r="D65" i="14" s="1"/>
  <c r="C66" i="13"/>
  <c r="D107" i="14"/>
  <c r="C106" i="14"/>
  <c r="F81" i="14"/>
  <c r="F85" i="14" s="1"/>
  <c r="F87" i="13"/>
  <c r="F86" i="13"/>
  <c r="D77" i="9"/>
  <c r="C76" i="9"/>
  <c r="D71" i="10"/>
  <c r="F87" i="14" l="1"/>
  <c r="F86" i="14"/>
  <c r="F65" i="10"/>
  <c r="F16" i="10"/>
  <c r="F20" i="10" s="1"/>
  <c r="F21" i="10" s="1"/>
  <c r="F107" i="14"/>
  <c r="F106" i="14"/>
  <c r="C66" i="14"/>
  <c r="D67" i="14"/>
  <c r="F91" i="14"/>
  <c r="F97" i="13"/>
  <c r="F96" i="13"/>
  <c r="D75" i="10"/>
  <c r="D16" i="10"/>
  <c r="D20" i="10" s="1"/>
  <c r="D21" i="10" s="1"/>
  <c r="F66" i="10" l="1"/>
  <c r="F61" i="11"/>
  <c r="F67" i="10"/>
  <c r="F95" i="14"/>
  <c r="D77" i="10"/>
  <c r="D71" i="11"/>
  <c r="C76" i="10"/>
  <c r="F97" i="14" l="1"/>
  <c r="F96" i="14"/>
  <c r="F65" i="11"/>
  <c r="F16" i="11"/>
  <c r="F20" i="11" s="1"/>
  <c r="F21" i="11" s="1"/>
  <c r="D75" i="11"/>
  <c r="D16" i="11"/>
  <c r="D20" i="11" s="1"/>
  <c r="D21" i="11" s="1"/>
  <c r="F61" i="12" l="1"/>
  <c r="F66" i="11"/>
  <c r="F67" i="11"/>
  <c r="D71" i="12"/>
  <c r="C76" i="11"/>
  <c r="D77" i="11"/>
  <c r="F65" i="12" l="1"/>
  <c r="F16" i="12"/>
  <c r="F20" i="12" s="1"/>
  <c r="F21" i="12" s="1"/>
  <c r="D16" i="12"/>
  <c r="D20" i="12" s="1"/>
  <c r="D21" i="12" s="1"/>
  <c r="D75" i="12"/>
  <c r="F66" i="12" l="1"/>
  <c r="F61" i="13"/>
  <c r="F67" i="12"/>
  <c r="D77" i="12"/>
  <c r="D71" i="13"/>
  <c r="C76" i="12"/>
  <c r="F65" i="13" l="1"/>
  <c r="F16" i="13"/>
  <c r="F20" i="13" s="1"/>
  <c r="F21" i="13" s="1"/>
  <c r="D75" i="13"/>
  <c r="D16" i="13"/>
  <c r="D20" i="13" s="1"/>
  <c r="D21" i="13" s="1"/>
  <c r="F66" i="13" l="1"/>
  <c r="F61" i="14"/>
  <c r="F67" i="13"/>
  <c r="D77" i="13"/>
  <c r="D71" i="14"/>
  <c r="C76" i="13"/>
  <c r="F65" i="14" l="1"/>
  <c r="F16" i="14"/>
  <c r="F20" i="14" s="1"/>
  <c r="F21" i="14" s="1"/>
  <c r="D75" i="14"/>
  <c r="D16" i="14"/>
  <c r="D20" i="14" s="1"/>
  <c r="D21" i="14" s="1"/>
  <c r="F67" i="14" l="1"/>
  <c r="F66" i="14"/>
  <c r="C76" i="14"/>
  <c r="D77" i="14"/>
</calcChain>
</file>

<file path=xl/sharedStrings.xml><?xml version="1.0" encoding="utf-8"?>
<sst xmlns="http://schemas.openxmlformats.org/spreadsheetml/2006/main" count="2896" uniqueCount="158">
  <si>
    <t>© Copyright by Fundacja Think! 2021</t>
  </si>
  <si>
    <t>Wstaw najbardziej odpowiednie dla Ciebie nazwy w poszczególnych grupach</t>
  </si>
  <si>
    <t>Przykładowe nazwy w poszczególnych grupach</t>
  </si>
  <si>
    <t>PRZYCHODY</t>
  </si>
  <si>
    <t>REZERWY FINANSOWE</t>
  </si>
  <si>
    <t>KOSZTY</t>
  </si>
  <si>
    <t>Źródła przychodów:</t>
  </si>
  <si>
    <t/>
  </si>
  <si>
    <t>Cel przeznaczenia</t>
  </si>
  <si>
    <t>obsługa zadłużenia</t>
  </si>
  <si>
    <t>pozycje:</t>
  </si>
  <si>
    <t>wynagrodzenie stałe</t>
  </si>
  <si>
    <t>wakacje</t>
  </si>
  <si>
    <t>kredyt mieszkanie</t>
  </si>
  <si>
    <t>premia</t>
  </si>
  <si>
    <t>nowy sprzęt (np. pralka)</t>
  </si>
  <si>
    <t>kredyt konsumpcyjny</t>
  </si>
  <si>
    <t>500+</t>
  </si>
  <si>
    <t>prezenty świateczne</t>
  </si>
  <si>
    <t>kredyt (leasing) samochód</t>
  </si>
  <si>
    <t>umowy zlecenia</t>
  </si>
  <si>
    <t>konto emerytalne (IKE/IKZE)</t>
  </si>
  <si>
    <t>pożyczka od  rodziny/znajomych</t>
  </si>
  <si>
    <t>alimenty</t>
  </si>
  <si>
    <t>fundusz awaryjny</t>
  </si>
  <si>
    <t>spłata - zakupy na raty</t>
  </si>
  <si>
    <t>stypendia</t>
  </si>
  <si>
    <t>odsetki na karcie kredytowej</t>
  </si>
  <si>
    <t>pozostałe</t>
  </si>
  <si>
    <t>mieszkanie</t>
  </si>
  <si>
    <t>czynsz</t>
  </si>
  <si>
    <t>prąd i gaz</t>
  </si>
  <si>
    <t>pozostałe media</t>
  </si>
  <si>
    <t>wywóż śmieci</t>
  </si>
  <si>
    <t>ubezpieczenie</t>
  </si>
  <si>
    <t>wyposażenie</t>
  </si>
  <si>
    <t>środki czystosci</t>
  </si>
  <si>
    <t>remonty, udogodnienia</t>
  </si>
  <si>
    <t>inne</t>
  </si>
  <si>
    <t>telekomunikacja</t>
  </si>
  <si>
    <t>abonament telefon 1</t>
  </si>
  <si>
    <t>abonament telefon 2</t>
  </si>
  <si>
    <t>internet</t>
  </si>
  <si>
    <t>TV</t>
  </si>
  <si>
    <t>platforma streamingowa 1</t>
  </si>
  <si>
    <t>platforma streamingowa 2</t>
  </si>
  <si>
    <t>inne abonamenty (gry, itp.)</t>
  </si>
  <si>
    <t>sprzęt komputerowy</t>
  </si>
  <si>
    <t>oprogramowania</t>
  </si>
  <si>
    <t>transport</t>
  </si>
  <si>
    <t>paliwo do samochodu</t>
  </si>
  <si>
    <t>ubezpieczenie samochodu</t>
  </si>
  <si>
    <t>przeglady, naprawy samochodu</t>
  </si>
  <si>
    <t>bilety komunikacji miejskiej</t>
  </si>
  <si>
    <t>bilety PKP, PKS, inne</t>
  </si>
  <si>
    <t>taxi</t>
  </si>
  <si>
    <t>jedzenie</t>
  </si>
  <si>
    <t>zakupy do domu</t>
  </si>
  <si>
    <t>jedzenie w pracy</t>
  </si>
  <si>
    <t>jedzenie w szkole</t>
  </si>
  <si>
    <t>restauracje</t>
  </si>
  <si>
    <t>alkohol</t>
  </si>
  <si>
    <t>wydatki na dzieci</t>
  </si>
  <si>
    <t>artykuły szkolne/książki</t>
  </si>
  <si>
    <t>dodatkowe zajecia</t>
  </si>
  <si>
    <t>czesne, inne wpłaty na szkołę</t>
  </si>
  <si>
    <t>kieszonkowe</t>
  </si>
  <si>
    <t>opieka nad dziećmi</t>
  </si>
  <si>
    <t>higiena / opieka zdrowotna</t>
  </si>
  <si>
    <t>badania lekarskie / dentysta</t>
  </si>
  <si>
    <t>lekarstwa/witaminy/suplementy diety</t>
  </si>
  <si>
    <t>kosmetyki</t>
  </si>
  <si>
    <t>fryzjer/kosmetyczka</t>
  </si>
  <si>
    <t>masaże / zabiegi pielęgnacyjne</t>
  </si>
  <si>
    <t>ubrania/buty</t>
  </si>
  <si>
    <t>codzienne</t>
  </si>
  <si>
    <t>sportowe</t>
  </si>
  <si>
    <t>wizytowe</t>
  </si>
  <si>
    <t>dodatki</t>
  </si>
  <si>
    <t>sport i rozrywka</t>
  </si>
  <si>
    <t>siłownia/basen</t>
  </si>
  <si>
    <t>kono/teatr</t>
  </si>
  <si>
    <t>koncerty</t>
  </si>
  <si>
    <t>czasopisma</t>
  </si>
  <si>
    <t>książki</t>
  </si>
  <si>
    <t>hobby</t>
  </si>
  <si>
    <t>hotel/turystyka</t>
  </si>
  <si>
    <t>sprzęt sportowy</t>
  </si>
  <si>
    <t>prezenty</t>
  </si>
  <si>
    <t>dobroczynność</t>
  </si>
  <si>
    <t>inne usługi</t>
  </si>
  <si>
    <t xml:space="preserve">              PODSUMOWANIE                                                PODSUMOWANIE                                   PODSUMOWANIE                                      PODSUMOWANIE</t>
  </si>
  <si>
    <t>PODSUMOWANIE                              PODSUMOWANIE                             PODSUMOWANIE                                    PODSUMOWANIE                                                PODSUMOWANIE                                   PODSUMOWANIE                                      PODSUMOWANIE</t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</si>
  <si>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STYCZEŃ</t>
    </r>
  </si>
  <si>
    <t>PLAN</t>
  </si>
  <si>
    <t>REALIZACJA</t>
  </si>
  <si>
    <t xml:space="preserve">przychody   </t>
  </si>
  <si>
    <t>przychód</t>
  </si>
  <si>
    <t xml:space="preserve">koszty   </t>
  </si>
  <si>
    <t>koszt</t>
  </si>
  <si>
    <t xml:space="preserve">tworzenie rezerwy finansowej   </t>
  </si>
  <si>
    <t>rezerwa</t>
  </si>
  <si>
    <t>wykorzystanie rezerwy finansowej na pokrycie innych kosztów niż realizacja celu</t>
  </si>
  <si>
    <t xml:space="preserve">pozostaje do rozdysponowania  </t>
  </si>
  <si>
    <t>Suma rezerw finansowych</t>
  </si>
  <si>
    <t>zaplanowane cel do osiagniecia</t>
  </si>
  <si>
    <t>rezerwy posiadana (z poprzednich okresów)</t>
  </si>
  <si>
    <t>rezerwy utworzone w okresie</t>
  </si>
  <si>
    <t>wykorzystanie rezerw w okresie na realizację celów</t>
  </si>
  <si>
    <t>wykorzystanie rezerw  w okresie na pokrycie innych kosztów</t>
  </si>
  <si>
    <t>posiadane rezerwy na koniec okresu</t>
  </si>
  <si>
    <t>stopien realizacji celów</t>
  </si>
  <si>
    <t>struktura kosztów</t>
  </si>
  <si>
    <t>wartość</t>
  </si>
  <si>
    <t>udział (%)</t>
  </si>
  <si>
    <t>odchylenie od planu</t>
  </si>
  <si>
    <t>kategoria:</t>
  </si>
  <si>
    <t>RAZEM</t>
  </si>
  <si>
    <t>SZCZEGÓŁY                                                      SZCZEGÓŁY                                                     SZCZEGÓŁY                                                         SZCZEGÓŁY                                                               SZCZEGÓŁY                                                                  SZCZEGÓŁY</t>
  </si>
  <si>
    <t>cel do osiagniecia</t>
  </si>
  <si>
    <t>rezerwa posiadana (z poprzednich okresów)</t>
  </si>
  <si>
    <t>rezerwa utworzona w okresie</t>
  </si>
  <si>
    <t>wykorzystanie rezerwy w okresie na realizację celu</t>
  </si>
  <si>
    <t>wykorzystanie rezerwy  w okresie na pokrycie innych kosztów</t>
  </si>
  <si>
    <t>posiadana rezerwa na koniec okresu</t>
  </si>
  <si>
    <t>stopien realizacji celu</t>
  </si>
  <si>
    <t>Poniesione koszty po tygodniach</t>
  </si>
  <si>
    <t>od:</t>
  </si>
  <si>
    <t>do:</t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</si>
  <si>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LUTY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</si>
  <si>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MARZEC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</si>
  <si>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KWIECIEŃ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</si>
  <si>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MAJ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</si>
  <si>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CZERWIEC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</si>
  <si>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LIPIEC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</si>
  <si>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SIERPIEŃ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</si>
  <si>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WRZESIEŃ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</si>
  <si>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PAŹDZIERNIK</t>
    </r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</si>
  <si>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LISTOPAD</t>
    </r>
  </si>
  <si>
    <t>Całkowity budżet za okres: GRUDZIEŃ</t>
  </si>
  <si>
    <r>
      <t xml:space="preserve">Całkowity budżet za okres: </t>
    </r>
    <r>
      <rPr>
        <b/>
        <u/>
        <sz val="20"/>
        <color theme="1"/>
        <rFont val="Calibri"/>
        <family val="2"/>
        <charset val="238"/>
        <scheme val="minor"/>
      </rPr>
      <t>PODSUMOWANIE ROKU</t>
    </r>
  </si>
  <si>
    <t>koszty</t>
  </si>
  <si>
    <t>przychody</t>
  </si>
  <si>
    <t>rezerwy</t>
  </si>
  <si>
    <t>komunikat:</t>
  </si>
  <si>
    <t>za duże wykorzystanie rezerwy - zgromadzone środki na koniec okresu muszą być &gt;= 0</t>
  </si>
  <si>
    <t>powyżej</t>
  </si>
  <si>
    <t>przekroczenie planu</t>
  </si>
  <si>
    <t>poniżej</t>
  </si>
  <si>
    <t>brak realizacji planu</t>
  </si>
  <si>
    <t>oszczędności</t>
  </si>
  <si>
    <t>przedział</t>
  </si>
  <si>
    <t>ok.</t>
  </si>
  <si>
    <t>TOTAL</t>
  </si>
  <si>
    <t>komunikat plan:</t>
  </si>
  <si>
    <t>UWAGA! - chcesz wydać więcej niż zarobisz, będziesz potrzebował pożyczyć pieniądze</t>
  </si>
  <si>
    <t>komunikat realizacja:</t>
  </si>
  <si>
    <t>UWAGA! - wydałeś więcej niż zarobiłeś, oznacza to że pożyczyłeś pieniądze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</si>
</sst>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d\,\ dd\ mmmm\ "/>
  </numFmts>
  <fonts count="33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2" tint="-0.499984740745262"/>
      <name val="Calibri"/>
      <family val="2"/>
      <charset val="238"/>
      <scheme val="minor"/>
    </font>
    <font>
      <b/>
      <sz val="10"/>
      <color theme="2" tint="-0.499984740745262"/>
      <name val="Calibri"/>
      <family val="2"/>
      <charset val="238"/>
      <scheme val="minor"/>
    </font>
    <font>
      <b/>
      <sz val="9"/>
      <color theme="2" tint="-0.499984740745262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3"/>
      <color rgb="FF272727"/>
      <name val="Verdana"/>
      <charset val="1"/>
    </font>
    <font>
      <sz val="8"/>
      <name val="Calibri"/>
      <family val="2"/>
      <charset val="238"/>
      <scheme val="minor"/>
    </font>
    <font>
      <sz val="13"/>
      <color rgb="FF272727"/>
      <name val="Verdana"/>
      <family val="2"/>
    </font>
    <font>
      <sz val="16"/>
      <color theme="1"/>
      <name val="Calibri (Tekst podstawowy)"/>
      <charset val="238"/>
    </font>
    <font>
      <sz val="16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5"/>
        </stop>
      </gradientFill>
    </fill>
    <fill>
      <patternFill patternType="solid">
        <fgColor theme="5"/>
        <bgColor indexed="64"/>
      </patternFill>
    </fill>
    <fill>
      <gradientFill degree="90">
        <stop position="0">
          <color theme="0"/>
        </stop>
        <stop position="1">
          <color theme="9"/>
        </stop>
      </gradientFill>
    </fill>
    <fill>
      <gradientFill degree="45">
        <stop position="0">
          <color theme="5" tint="0.59999389629810485"/>
        </stop>
        <stop position="1">
          <color theme="7" tint="0.59999389629810485"/>
        </stop>
      </gradientFill>
    </fill>
    <fill>
      <patternFill patternType="solid">
        <fgColor theme="9"/>
        <bgColor indexed="64"/>
      </patternFill>
    </fill>
    <fill>
      <gradientFill degree="45">
        <stop position="0">
          <color theme="5" tint="0.59999389629810485"/>
        </stop>
        <stop position="1">
          <color theme="7" tint="0.80001220740379042"/>
        </stop>
      </gradient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>
        <fgColor theme="5" tint="0.59996337778862885"/>
        <bgColor auto="1"/>
      </patternFill>
    </fill>
    <fill>
      <patternFill patternType="lightUp">
        <fgColor theme="5" tint="0.39994506668294322"/>
        <bgColor auto="1"/>
      </patternFill>
    </fill>
    <fill>
      <patternFill patternType="lightUp">
        <fgColor theme="7" tint="0.39994506668294322"/>
        <bgColor auto="1"/>
      </patternFill>
    </fill>
    <fill>
      <patternFill patternType="darkUp">
        <fgColor theme="5"/>
        <bgColor auto="1"/>
      </patternFill>
    </fill>
    <fill>
      <patternFill patternType="darkUp">
        <fgColor theme="9"/>
        <bgColor auto="1"/>
      </patternFill>
    </fill>
    <fill>
      <patternFill patternType="darkUp">
        <fgColor theme="8"/>
        <bgColor auto="1"/>
      </patternFill>
    </fill>
    <fill>
      <patternFill patternType="solid">
        <fgColor theme="0"/>
        <bgColor theme="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0" fillId="3" borderId="0" xfId="0" applyFill="1"/>
    <xf numFmtId="0" fontId="2" fillId="0" borderId="0" xfId="0" applyFont="1"/>
    <xf numFmtId="0" fontId="8" fillId="0" borderId="0" xfId="0" applyFont="1"/>
    <xf numFmtId="9" fontId="0" fillId="0" borderId="0" xfId="0" applyNumberFormat="1"/>
    <xf numFmtId="3" fontId="0" fillId="5" borderId="6" xfId="0" applyNumberFormat="1" applyFill="1" applyBorder="1" applyProtection="1">
      <protection locked="0"/>
    </xf>
    <xf numFmtId="3" fontId="0" fillId="5" borderId="0" xfId="0" applyNumberFormat="1" applyFill="1" applyBorder="1" applyProtection="1">
      <protection locked="0"/>
    </xf>
    <xf numFmtId="3" fontId="0" fillId="5" borderId="11" xfId="0" applyNumberFormat="1" applyFill="1" applyBorder="1" applyProtection="1">
      <protection locked="0"/>
    </xf>
    <xf numFmtId="3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3" fontId="2" fillId="0" borderId="0" xfId="0" applyNumberFormat="1" applyFont="1" applyProtection="1"/>
    <xf numFmtId="9" fontId="0" fillId="0" borderId="0" xfId="1" applyFont="1" applyProtection="1"/>
    <xf numFmtId="3" fontId="6" fillId="0" borderId="12" xfId="0" applyNumberFormat="1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right"/>
    </xf>
    <xf numFmtId="0" fontId="0" fillId="4" borderId="6" xfId="0" applyFill="1" applyBorder="1" applyAlignment="1" applyProtection="1">
      <alignment horizontal="right"/>
    </xf>
    <xf numFmtId="9" fontId="3" fillId="0" borderId="6" xfId="1" applyFont="1" applyBorder="1" applyAlignment="1" applyProtection="1">
      <alignment horizontal="center"/>
    </xf>
    <xf numFmtId="9" fontId="12" fillId="0" borderId="6" xfId="1" applyFont="1" applyBorder="1" applyProtection="1"/>
    <xf numFmtId="0" fontId="7" fillId="0" borderId="3" xfId="0" applyFont="1" applyBorder="1" applyAlignment="1" applyProtection="1"/>
    <xf numFmtId="0" fontId="7" fillId="0" borderId="0" xfId="0" applyFont="1" applyProtection="1"/>
    <xf numFmtId="0" fontId="0" fillId="0" borderId="7" xfId="0" applyBorder="1" applyAlignment="1" applyProtection="1">
      <alignment horizontal="right"/>
    </xf>
    <xf numFmtId="0" fontId="0" fillId="4" borderId="0" xfId="0" applyFill="1" applyBorder="1" applyAlignment="1" applyProtection="1">
      <alignment horizontal="right"/>
    </xf>
    <xf numFmtId="9" fontId="3" fillId="0" borderId="0" xfId="1" applyFont="1" applyBorder="1" applyAlignment="1" applyProtection="1">
      <alignment horizontal="center"/>
    </xf>
    <xf numFmtId="9" fontId="12" fillId="0" borderId="0" xfId="1" applyFont="1" applyBorder="1" applyProtection="1"/>
    <xf numFmtId="0" fontId="7" fillId="0" borderId="8" xfId="0" applyFont="1" applyBorder="1" applyAlignment="1" applyProtection="1"/>
    <xf numFmtId="0" fontId="0" fillId="4" borderId="11" xfId="0" applyFill="1" applyBorder="1" applyAlignment="1" applyProtection="1">
      <alignment horizontal="right"/>
    </xf>
    <xf numFmtId="9" fontId="3" fillId="0" borderId="11" xfId="1" applyFont="1" applyBorder="1" applyAlignment="1" applyProtection="1">
      <alignment horizontal="center"/>
    </xf>
    <xf numFmtId="9" fontId="12" fillId="0" borderId="11" xfId="1" applyFont="1" applyBorder="1" applyProtection="1"/>
    <xf numFmtId="0" fontId="7" fillId="0" borderId="10" xfId="0" applyFont="1" applyBorder="1" applyAlignment="1" applyProtection="1"/>
    <xf numFmtId="0" fontId="0" fillId="0" borderId="4" xfId="0" applyBorder="1" applyProtection="1"/>
    <xf numFmtId="0" fontId="9" fillId="0" borderId="9" xfId="0" applyFont="1" applyBorder="1" applyAlignment="1" applyProtection="1">
      <alignment horizontal="right"/>
    </xf>
    <xf numFmtId="3" fontId="9" fillId="0" borderId="9" xfId="0" applyNumberFormat="1" applyFont="1" applyBorder="1" applyProtection="1"/>
    <xf numFmtId="3" fontId="9" fillId="0" borderId="4" xfId="0" applyNumberFormat="1" applyFont="1" applyBorder="1" applyProtection="1"/>
    <xf numFmtId="0" fontId="9" fillId="0" borderId="9" xfId="0" applyFont="1" applyBorder="1" applyProtection="1"/>
    <xf numFmtId="9" fontId="9" fillId="0" borderId="9" xfId="1" applyFont="1" applyBorder="1" applyProtection="1"/>
    <xf numFmtId="0" fontId="11" fillId="0" borderId="5" xfId="0" applyFont="1" applyBorder="1" applyAlignment="1" applyProtection="1"/>
    <xf numFmtId="3" fontId="6" fillId="0" borderId="0" xfId="0" applyNumberFormat="1" applyFont="1" applyBorder="1" applyProtection="1"/>
    <xf numFmtId="3" fontId="6" fillId="0" borderId="0" xfId="0" applyNumberFormat="1" applyFont="1" applyBorder="1" applyAlignment="1" applyProtection="1">
      <alignment horizontal="center"/>
    </xf>
    <xf numFmtId="164" fontId="0" fillId="0" borderId="0" xfId="0" applyNumberFormat="1" applyProtection="1"/>
    <xf numFmtId="0" fontId="0" fillId="4" borderId="7" xfId="0" applyFill="1" applyBorder="1" applyAlignment="1" applyProtection="1">
      <alignment horizontal="right"/>
    </xf>
    <xf numFmtId="0" fontId="9" fillId="0" borderId="4" xfId="0" applyFont="1" applyBorder="1" applyAlignment="1" applyProtection="1">
      <alignment horizontal="right"/>
    </xf>
    <xf numFmtId="0" fontId="0" fillId="4" borderId="13" xfId="0" applyFill="1" applyBorder="1" applyAlignment="1" applyProtection="1">
      <alignment horizontal="right"/>
    </xf>
    <xf numFmtId="3" fontId="9" fillId="0" borderId="17" xfId="0" applyNumberFormat="1" applyFont="1" applyBorder="1" applyProtection="1"/>
    <xf numFmtId="0" fontId="10" fillId="0" borderId="7" xfId="0" applyFont="1" applyBorder="1" applyAlignment="1" applyProtection="1">
      <alignment horizontal="right"/>
    </xf>
    <xf numFmtId="3" fontId="0" fillId="6" borderId="15" xfId="0" applyNumberFormat="1" applyFill="1" applyBorder="1" applyProtection="1">
      <protection locked="0"/>
    </xf>
    <xf numFmtId="3" fontId="0" fillId="6" borderId="16" xfId="0" applyNumberFormat="1" applyFill="1" applyBorder="1" applyProtection="1">
      <protection locked="0"/>
    </xf>
    <xf numFmtId="3" fontId="0" fillId="6" borderId="14" xfId="0" applyNumberFormat="1" applyFill="1" applyBorder="1" applyProtection="1">
      <protection locked="0"/>
    </xf>
    <xf numFmtId="0" fontId="0" fillId="7" borderId="0" xfId="0" applyFill="1" applyAlignment="1" applyProtection="1">
      <alignment horizontal="right"/>
    </xf>
    <xf numFmtId="3" fontId="0" fillId="7" borderId="0" xfId="0" applyNumberFormat="1" applyFill="1" applyProtection="1"/>
    <xf numFmtId="0" fontId="0" fillId="7" borderId="0" xfId="0" applyFill="1" applyProtection="1"/>
    <xf numFmtId="0" fontId="14" fillId="7" borderId="0" xfId="0" applyFont="1" applyFill="1" applyAlignment="1" applyProtection="1">
      <alignment horizontal="left"/>
    </xf>
    <xf numFmtId="0" fontId="14" fillId="8" borderId="0" xfId="0" applyFont="1" applyFill="1" applyAlignment="1" applyProtection="1">
      <alignment horizontal="left"/>
    </xf>
    <xf numFmtId="0" fontId="0" fillId="8" borderId="0" xfId="0" applyFill="1" applyAlignment="1" applyProtection="1">
      <alignment horizontal="right"/>
    </xf>
    <xf numFmtId="3" fontId="0" fillId="8" borderId="0" xfId="0" applyNumberFormat="1" applyFill="1" applyProtection="1"/>
    <xf numFmtId="0" fontId="0" fillId="8" borderId="0" xfId="0" applyFill="1" applyProtection="1"/>
    <xf numFmtId="3" fontId="3" fillId="0" borderId="0" xfId="0" applyNumberFormat="1" applyFont="1" applyBorder="1" applyAlignment="1" applyProtection="1">
      <alignment horizontal="center"/>
    </xf>
    <xf numFmtId="0" fontId="0" fillId="9" borderId="0" xfId="0" applyFill="1"/>
    <xf numFmtId="0" fontId="14" fillId="10" borderId="0" xfId="0" applyFont="1" applyFill="1" applyAlignment="1" applyProtection="1">
      <alignment horizontal="left"/>
    </xf>
    <xf numFmtId="0" fontId="0" fillId="10" borderId="0" xfId="0" applyFill="1" applyAlignment="1" applyProtection="1">
      <alignment horizontal="right"/>
    </xf>
    <xf numFmtId="3" fontId="0" fillId="10" borderId="0" xfId="0" applyNumberFormat="1" applyFill="1" applyProtection="1"/>
    <xf numFmtId="0" fontId="0" fillId="10" borderId="0" xfId="0" applyFill="1" applyProtection="1"/>
    <xf numFmtId="0" fontId="0" fillId="12" borderId="0" xfId="0" applyFill="1"/>
    <xf numFmtId="0" fontId="0" fillId="0" borderId="0" xfId="0" applyAlignment="1">
      <alignment horizontal="right"/>
    </xf>
    <xf numFmtId="0" fontId="9" fillId="0" borderId="3" xfId="0" applyFont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6" fillId="0" borderId="8" xfId="0" applyFont="1" applyBorder="1" applyAlignment="1" applyProtection="1">
      <alignment horizontal="right"/>
    </xf>
    <xf numFmtId="0" fontId="0" fillId="0" borderId="7" xfId="0" applyBorder="1" applyProtection="1"/>
    <xf numFmtId="3" fontId="0" fillId="0" borderId="8" xfId="0" applyNumberFormat="1" applyFill="1" applyBorder="1" applyAlignment="1" applyProtection="1">
      <alignment horizontal="center"/>
    </xf>
    <xf numFmtId="3" fontId="0" fillId="0" borderId="0" xfId="0" applyNumberFormat="1" applyBorder="1" applyProtection="1"/>
    <xf numFmtId="3" fontId="0" fillId="0" borderId="8" xfId="0" applyNumberFormat="1" applyBorder="1" applyProtection="1"/>
    <xf numFmtId="3" fontId="5" fillId="0" borderId="8" xfId="0" applyNumberFormat="1" applyFont="1" applyBorder="1" applyAlignment="1" applyProtection="1">
      <alignment horizontal="right" wrapText="1"/>
    </xf>
    <xf numFmtId="0" fontId="0" fillId="0" borderId="8" xfId="0" applyBorder="1" applyProtection="1"/>
    <xf numFmtId="0" fontId="4" fillId="0" borderId="8" xfId="0" applyFont="1" applyBorder="1" applyProtection="1"/>
    <xf numFmtId="0" fontId="9" fillId="0" borderId="20" xfId="0" applyFont="1" applyBorder="1" applyAlignment="1" applyProtection="1">
      <alignment horizontal="right"/>
    </xf>
    <xf numFmtId="3" fontId="0" fillId="0" borderId="0" xfId="0" applyNumberFormat="1" applyBorder="1" applyAlignment="1" applyProtection="1"/>
    <xf numFmtId="3" fontId="0" fillId="0" borderId="8" xfId="0" applyNumberFormat="1" applyBorder="1" applyAlignment="1" applyProtection="1"/>
    <xf numFmtId="0" fontId="9" fillId="0" borderId="8" xfId="0" applyFont="1" applyBorder="1" applyAlignment="1" applyProtection="1">
      <alignment horizontal="right"/>
    </xf>
    <xf numFmtId="0" fontId="13" fillId="10" borderId="12" xfId="0" applyFont="1" applyFill="1" applyBorder="1" applyAlignment="1" applyProtection="1">
      <alignment horizontal="left" vertical="center"/>
    </xf>
    <xf numFmtId="0" fontId="13" fillId="10" borderId="19" xfId="0" applyFont="1" applyFill="1" applyBorder="1" applyAlignment="1" applyProtection="1">
      <alignment horizontal="left" vertical="center"/>
    </xf>
    <xf numFmtId="0" fontId="13" fillId="10" borderId="19" xfId="0" applyFont="1" applyFill="1" applyBorder="1" applyAlignment="1" applyProtection="1">
      <alignment horizontal="right" vertical="center"/>
    </xf>
    <xf numFmtId="3" fontId="13" fillId="0" borderId="7" xfId="0" applyNumberFormat="1" applyFont="1" applyBorder="1" applyAlignment="1" applyProtection="1">
      <alignment vertical="center"/>
    </xf>
    <xf numFmtId="3" fontId="13" fillId="0" borderId="8" xfId="0" applyNumberFormat="1" applyFont="1" applyBorder="1" applyAlignment="1" applyProtection="1">
      <alignment vertical="center"/>
    </xf>
    <xf numFmtId="0" fontId="13" fillId="0" borderId="10" xfId="0" applyFont="1" applyBorder="1" applyAlignment="1" applyProtection="1">
      <alignment horizontal="right" vertical="center"/>
    </xf>
    <xf numFmtId="3" fontId="13" fillId="0" borderId="13" xfId="0" applyNumberFormat="1" applyFont="1" applyBorder="1" applyAlignment="1" applyProtection="1">
      <alignment vertical="center"/>
    </xf>
    <xf numFmtId="3" fontId="13" fillId="0" borderId="10" xfId="0" applyNumberFormat="1" applyFont="1" applyBorder="1" applyAlignment="1" applyProtection="1">
      <alignment vertical="center"/>
    </xf>
    <xf numFmtId="0" fontId="13" fillId="7" borderId="0" xfId="0" applyFont="1" applyFill="1" applyBorder="1" applyAlignment="1" applyProtection="1">
      <alignment horizontal="right" vertical="center"/>
    </xf>
    <xf numFmtId="0" fontId="13" fillId="10" borderId="2" xfId="0" applyFont="1" applyFill="1" applyBorder="1" applyAlignment="1" applyProtection="1">
      <alignment horizontal="left"/>
    </xf>
    <xf numFmtId="3" fontId="0" fillId="6" borderId="0" xfId="0" applyNumberFormat="1" applyFill="1" applyBorder="1" applyProtection="1">
      <protection locked="0"/>
    </xf>
    <xf numFmtId="3" fontId="0" fillId="6" borderId="11" xfId="0" applyNumberFormat="1" applyFill="1" applyBorder="1" applyProtection="1">
      <protection locked="0"/>
    </xf>
    <xf numFmtId="3" fontId="0" fillId="6" borderId="0" xfId="0" applyNumberFormat="1" applyFill="1" applyProtection="1">
      <protection locked="0"/>
    </xf>
    <xf numFmtId="0" fontId="13" fillId="0" borderId="27" xfId="0" applyFont="1" applyBorder="1" applyAlignment="1" applyProtection="1">
      <alignment vertical="center"/>
    </xf>
    <xf numFmtId="0" fontId="13" fillId="7" borderId="26" xfId="0" applyFont="1" applyFill="1" applyBorder="1" applyAlignment="1" applyProtection="1">
      <alignment vertical="center"/>
    </xf>
    <xf numFmtId="0" fontId="13" fillId="10" borderId="28" xfId="0" applyFont="1" applyFill="1" applyBorder="1" applyAlignment="1" applyProtection="1">
      <alignment horizontal="left" vertical="center"/>
    </xf>
    <xf numFmtId="0" fontId="13" fillId="0" borderId="30" xfId="0" applyFont="1" applyBorder="1" applyAlignment="1" applyProtection="1">
      <alignment vertical="center"/>
    </xf>
    <xf numFmtId="0" fontId="13" fillId="0" borderId="31" xfId="0" applyFont="1" applyBorder="1" applyAlignment="1" applyProtection="1">
      <alignment vertical="center"/>
    </xf>
    <xf numFmtId="0" fontId="13" fillId="0" borderId="32" xfId="0" applyFont="1" applyBorder="1" applyAlignment="1" applyProtection="1">
      <alignment vertical="center"/>
    </xf>
    <xf numFmtId="0" fontId="13" fillId="0" borderId="33" xfId="0" applyFont="1" applyBorder="1" applyAlignment="1" applyProtection="1">
      <alignment horizontal="right" vertical="center"/>
    </xf>
    <xf numFmtId="3" fontId="13" fillId="0" borderId="34" xfId="0" applyNumberFormat="1" applyFont="1" applyBorder="1" applyAlignment="1" applyProtection="1">
      <alignment vertical="center"/>
    </xf>
    <xf numFmtId="3" fontId="13" fillId="0" borderId="33" xfId="0" applyNumberFormat="1" applyFont="1" applyBorder="1" applyAlignment="1" applyProtection="1">
      <alignment vertical="center"/>
    </xf>
    <xf numFmtId="0" fontId="13" fillId="0" borderId="35" xfId="0" applyFont="1" applyBorder="1" applyAlignment="1" applyProtection="1">
      <alignment vertical="center"/>
    </xf>
    <xf numFmtId="0" fontId="0" fillId="0" borderId="0" xfId="0" applyBorder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13" fillId="8" borderId="22" xfId="0" applyFont="1" applyFill="1" applyBorder="1" applyAlignment="1" applyProtection="1">
      <alignment vertical="center"/>
    </xf>
    <xf numFmtId="0" fontId="13" fillId="8" borderId="36" xfId="0" applyFont="1" applyFill="1" applyBorder="1" applyAlignment="1" applyProtection="1">
      <alignment horizontal="right" vertical="center"/>
    </xf>
    <xf numFmtId="3" fontId="13" fillId="0" borderId="24" xfId="0" applyNumberFormat="1" applyFont="1" applyBorder="1" applyAlignment="1" applyProtection="1">
      <alignment vertical="center"/>
    </xf>
    <xf numFmtId="3" fontId="13" fillId="0" borderId="23" xfId="0" applyNumberFormat="1" applyFont="1" applyBorder="1" applyAlignment="1" applyProtection="1">
      <alignment vertical="center"/>
    </xf>
    <xf numFmtId="0" fontId="0" fillId="0" borderId="0" xfId="0" applyAlignment="1" applyProtection="1">
      <alignment wrapText="1"/>
    </xf>
    <xf numFmtId="0" fontId="19" fillId="0" borderId="1" xfId="0" applyFont="1" applyBorder="1" applyAlignment="1" applyProtection="1">
      <alignment horizontal="right"/>
    </xf>
    <xf numFmtId="165" fontId="20" fillId="0" borderId="1" xfId="0" applyNumberFormat="1" applyFont="1" applyBorder="1" applyAlignment="1" applyProtection="1">
      <alignment horizontal="right"/>
    </xf>
    <xf numFmtId="3" fontId="19" fillId="0" borderId="1" xfId="0" applyNumberFormat="1" applyFont="1" applyBorder="1" applyAlignment="1" applyProtection="1">
      <alignment horizontal="right"/>
    </xf>
    <xf numFmtId="3" fontId="23" fillId="0" borderId="25" xfId="0" applyNumberFormat="1" applyFont="1" applyBorder="1" applyAlignment="1" applyProtection="1">
      <alignment vertical="center"/>
    </xf>
    <xf numFmtId="3" fontId="23" fillId="0" borderId="27" xfId="0" applyNumberFormat="1" applyFont="1" applyBorder="1" applyAlignment="1" applyProtection="1">
      <alignment vertical="center"/>
    </xf>
    <xf numFmtId="0" fontId="0" fillId="4" borderId="0" xfId="0" applyFill="1" applyBorder="1" applyAlignment="1" applyProtection="1">
      <alignment horizontal="right"/>
      <protection locked="0"/>
    </xf>
    <xf numFmtId="3" fontId="0" fillId="17" borderId="6" xfId="0" applyNumberFormat="1" applyFill="1" applyBorder="1" applyProtection="1"/>
    <xf numFmtId="3" fontId="0" fillId="17" borderId="0" xfId="0" applyNumberFormat="1" applyFill="1" applyBorder="1" applyProtection="1"/>
    <xf numFmtId="3" fontId="0" fillId="17" borderId="11" xfId="0" applyNumberFormat="1" applyFill="1" applyBorder="1" applyProtection="1"/>
    <xf numFmtId="3" fontId="0" fillId="18" borderId="0" xfId="0" applyNumberFormat="1" applyFill="1" applyBorder="1" applyProtection="1"/>
    <xf numFmtId="3" fontId="0" fillId="18" borderId="2" xfId="0" applyNumberFormat="1" applyFill="1" applyBorder="1" applyProtection="1"/>
    <xf numFmtId="3" fontId="0" fillId="18" borderId="7" xfId="0" applyNumberFormat="1" applyFill="1" applyBorder="1" applyProtection="1"/>
    <xf numFmtId="3" fontId="0" fillId="18" borderId="13" xfId="0" applyNumberFormat="1" applyFill="1" applyBorder="1" applyProtection="1"/>
    <xf numFmtId="0" fontId="0" fillId="0" borderId="0" xfId="0" applyFill="1" applyBorder="1"/>
    <xf numFmtId="0" fontId="10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 applyProtection="1"/>
    <xf numFmtId="0" fontId="27" fillId="0" borderId="0" xfId="0" applyFont="1" applyBorder="1" applyAlignment="1" applyProtection="1">
      <alignment horizontal="center"/>
    </xf>
    <xf numFmtId="3" fontId="0" fillId="16" borderId="0" xfId="0" applyNumberFormat="1" applyFill="1" applyBorder="1" applyAlignment="1" applyProtection="1">
      <alignment horizontal="right"/>
    </xf>
    <xf numFmtId="3" fontId="0" fillId="5" borderId="0" xfId="0" applyNumberFormat="1" applyFill="1" applyBorder="1" applyAlignment="1" applyProtection="1">
      <alignment horizontal="right"/>
      <protection locked="0"/>
    </xf>
    <xf numFmtId="3" fontId="0" fillId="5" borderId="0" xfId="0" applyNumberFormat="1" applyFill="1" applyBorder="1" applyProtection="1"/>
    <xf numFmtId="3" fontId="0" fillId="6" borderId="0" xfId="0" applyNumberFormat="1" applyFill="1" applyBorder="1" applyProtection="1"/>
    <xf numFmtId="3" fontId="0" fillId="5" borderId="11" xfId="0" applyNumberFormat="1" applyFill="1" applyBorder="1" applyProtection="1"/>
    <xf numFmtId="3" fontId="0" fillId="6" borderId="11" xfId="0" applyNumberFormat="1" applyFill="1" applyBorder="1" applyProtection="1"/>
    <xf numFmtId="3" fontId="0" fillId="5" borderId="0" xfId="0" applyNumberFormat="1" applyFill="1" applyBorder="1" applyAlignment="1" applyProtection="1">
      <alignment horizontal="right"/>
    </xf>
    <xf numFmtId="3" fontId="0" fillId="6" borderId="0" xfId="0" applyNumberFormat="1" applyFill="1" applyProtection="1"/>
    <xf numFmtId="3" fontId="0" fillId="5" borderId="6" xfId="0" applyNumberFormat="1" applyFill="1" applyBorder="1" applyProtection="1"/>
    <xf numFmtId="0" fontId="9" fillId="0" borderId="0" xfId="0" applyFont="1" applyBorder="1" applyAlignment="1" applyProtection="1">
      <alignment horizontal="left" vertical="center"/>
    </xf>
    <xf numFmtId="3" fontId="6" fillId="0" borderId="1" xfId="0" applyNumberFormat="1" applyFont="1" applyBorder="1" applyAlignment="1" applyProtection="1">
      <alignment horizontal="center"/>
    </xf>
    <xf numFmtId="0" fontId="0" fillId="22" borderId="0" xfId="0" applyFill="1" applyBorder="1"/>
    <xf numFmtId="0" fontId="28" fillId="22" borderId="0" xfId="0" applyFont="1" applyFill="1" applyBorder="1" applyAlignment="1">
      <alignment wrapText="1"/>
    </xf>
    <xf numFmtId="0" fontId="30" fillId="22" borderId="0" xfId="0" applyFont="1" applyFill="1" applyBorder="1" applyAlignment="1">
      <alignment horizontal="left" vertical="center" wrapText="1"/>
    </xf>
    <xf numFmtId="0" fontId="28" fillId="22" borderId="0" xfId="0" applyFont="1" applyFill="1" applyBorder="1" applyAlignment="1">
      <alignment horizontal="left" vertical="center" wrapText="1"/>
    </xf>
    <xf numFmtId="0" fontId="32" fillId="22" borderId="0" xfId="0" applyFont="1" applyFill="1" applyBorder="1" applyAlignment="1">
      <alignment horizontal="right"/>
    </xf>
    <xf numFmtId="0" fontId="31" fillId="22" borderId="0" xfId="0" applyFont="1" applyFill="1" applyBorder="1" applyAlignment="1">
      <alignment horizontal="right"/>
    </xf>
    <xf numFmtId="0" fontId="0" fillId="22" borderId="0" xfId="0" applyFill="1" applyBorder="1" applyAlignment="1">
      <alignment horizontal="right"/>
    </xf>
    <xf numFmtId="0" fontId="9" fillId="14" borderId="0" xfId="0" applyFont="1" applyFill="1" applyBorder="1" applyAlignment="1" applyProtection="1">
      <alignment horizontal="left" vertical="center"/>
      <protection locked="0"/>
    </xf>
    <xf numFmtId="0" fontId="9" fillId="14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14" borderId="0" xfId="0" applyFont="1" applyFill="1" applyBorder="1" applyAlignment="1" applyProtection="1">
      <alignment horizontal="left" vertical="center"/>
    </xf>
    <xf numFmtId="0" fontId="9" fillId="14" borderId="0" xfId="0" applyFont="1" applyFill="1" applyBorder="1" applyAlignment="1" applyProtection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38" xfId="0" applyFont="1" applyBorder="1" applyAlignment="1" applyProtection="1">
      <alignment horizontal="center" vertical="center"/>
    </xf>
    <xf numFmtId="0" fontId="25" fillId="0" borderId="39" xfId="0" applyFont="1" applyBorder="1" applyAlignment="1" applyProtection="1">
      <alignment horizontal="center" vertical="center"/>
    </xf>
    <xf numFmtId="0" fontId="25" fillId="0" borderId="4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2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5" fillId="0" borderId="43" xfId="0" applyFont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4" fillId="7" borderId="0" xfId="0" applyFont="1" applyFill="1" applyBorder="1" applyAlignment="1" applyProtection="1">
      <alignment horizontal="center"/>
    </xf>
    <xf numFmtId="0" fontId="26" fillId="19" borderId="0" xfId="0" applyFont="1" applyFill="1" applyBorder="1" applyAlignment="1" applyProtection="1">
      <alignment horizontal="center"/>
    </xf>
    <xf numFmtId="0" fontId="26" fillId="20" borderId="0" xfId="0" applyFont="1" applyFill="1" applyBorder="1" applyAlignment="1" applyProtection="1">
      <alignment horizontal="center"/>
    </xf>
    <xf numFmtId="0" fontId="26" fillId="21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vertical="center"/>
    </xf>
    <xf numFmtId="0" fontId="18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3" fontId="3" fillId="0" borderId="1" xfId="0" applyNumberFormat="1" applyFont="1" applyBorder="1" applyAlignment="1" applyProtection="1">
      <alignment horizontal="center"/>
    </xf>
    <xf numFmtId="3" fontId="3" fillId="0" borderId="12" xfId="0" applyNumberFormat="1" applyFont="1" applyBorder="1" applyAlignment="1" applyProtection="1">
      <alignment horizontal="center"/>
    </xf>
    <xf numFmtId="3" fontId="6" fillId="0" borderId="1" xfId="0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left" vertical="center"/>
    </xf>
    <xf numFmtId="3" fontId="3" fillId="0" borderId="18" xfId="0" applyNumberFormat="1" applyFont="1" applyBorder="1" applyAlignment="1" applyProtection="1">
      <alignment horizontal="center"/>
    </xf>
    <xf numFmtId="3" fontId="3" fillId="0" borderId="19" xfId="0" applyNumberFormat="1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3" fontId="9" fillId="13" borderId="2" xfId="0" applyNumberFormat="1" applyFont="1" applyFill="1" applyBorder="1" applyAlignment="1" applyProtection="1">
      <alignment horizontal="center"/>
      <protection locked="0"/>
    </xf>
    <xf numFmtId="3" fontId="9" fillId="13" borderId="6" xfId="0" applyNumberFormat="1" applyFont="1" applyFill="1" applyBorder="1" applyAlignment="1" applyProtection="1">
      <alignment horizontal="center"/>
      <protection locked="0"/>
    </xf>
    <xf numFmtId="3" fontId="9" fillId="13" borderId="3" xfId="0" applyNumberFormat="1" applyFont="1" applyFill="1" applyBorder="1" applyAlignment="1" applyProtection="1">
      <alignment horizontal="center"/>
      <protection locked="0"/>
    </xf>
    <xf numFmtId="3" fontId="15" fillId="0" borderId="0" xfId="0" applyNumberFormat="1" applyFont="1" applyBorder="1" applyAlignment="1" applyProtection="1">
      <alignment horizontal="right" wrapText="1"/>
    </xf>
    <xf numFmtId="3" fontId="15" fillId="0" borderId="0" xfId="0" applyNumberFormat="1" applyFont="1" applyAlignment="1" applyProtection="1">
      <alignment horizontal="left" wrapText="1"/>
    </xf>
    <xf numFmtId="9" fontId="9" fillId="0" borderId="21" xfId="1" applyFont="1" applyBorder="1" applyAlignment="1" applyProtection="1">
      <alignment horizontal="center"/>
    </xf>
    <xf numFmtId="9" fontId="9" fillId="0" borderId="20" xfId="1" applyFont="1" applyBorder="1" applyAlignment="1" applyProtection="1">
      <alignment horizontal="center"/>
    </xf>
    <xf numFmtId="3" fontId="9" fillId="11" borderId="2" xfId="0" applyNumberFormat="1" applyFont="1" applyFill="1" applyBorder="1" applyAlignment="1" applyProtection="1">
      <alignment horizontal="center"/>
      <protection locked="0"/>
    </xf>
    <xf numFmtId="3" fontId="9" fillId="11" borderId="6" xfId="0" applyNumberFormat="1" applyFont="1" applyFill="1" applyBorder="1" applyAlignment="1" applyProtection="1">
      <alignment horizontal="center"/>
      <protection locked="0"/>
    </xf>
    <xf numFmtId="3" fontId="9" fillId="11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17" fillId="15" borderId="0" xfId="0" applyFont="1" applyFill="1" applyAlignment="1" applyProtection="1">
      <alignment horizontal="center" textRotation="90"/>
    </xf>
    <xf numFmtId="0" fontId="17" fillId="15" borderId="0" xfId="0" applyFont="1" applyFill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 vertical="center"/>
    </xf>
    <xf numFmtId="3" fontId="13" fillId="5" borderId="0" xfId="0" applyNumberFormat="1" applyFont="1" applyFill="1" applyBorder="1" applyAlignment="1" applyProtection="1">
      <alignment horizontal="center" vertical="center"/>
    </xf>
    <xf numFmtId="3" fontId="13" fillId="6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top"/>
    </xf>
    <xf numFmtId="3" fontId="13" fillId="0" borderId="7" xfId="0" applyNumberFormat="1" applyFont="1" applyBorder="1" applyAlignment="1" applyProtection="1">
      <alignment horizontal="right" vertical="center"/>
    </xf>
    <xf numFmtId="0" fontId="13" fillId="8" borderId="29" xfId="0" applyFont="1" applyFill="1" applyBorder="1" applyAlignment="1" applyProtection="1">
      <alignment horizontal="center" vertical="center" wrapText="1"/>
    </xf>
    <xf numFmtId="0" fontId="13" fillId="8" borderId="3" xfId="0" applyFont="1" applyFill="1" applyBorder="1" applyAlignment="1" applyProtection="1">
      <alignment horizontal="center" vertical="center" wrapText="1"/>
    </xf>
    <xf numFmtId="0" fontId="13" fillId="8" borderId="26" xfId="0" applyFont="1" applyFill="1" applyBorder="1" applyAlignment="1" applyProtection="1">
      <alignment horizontal="center" vertical="center" wrapText="1"/>
    </xf>
    <xf numFmtId="0" fontId="13" fillId="8" borderId="8" xfId="0" applyFont="1" applyFill="1" applyBorder="1" applyAlignment="1" applyProtection="1">
      <alignment horizontal="center" vertical="center" wrapText="1"/>
    </xf>
    <xf numFmtId="3" fontId="22" fillId="0" borderId="36" xfId="0" applyNumberFormat="1" applyFont="1" applyBorder="1" applyAlignment="1" applyProtection="1">
      <alignment horizontal="right" vertical="center" wrapText="1"/>
    </xf>
    <xf numFmtId="3" fontId="22" fillId="0" borderId="7" xfId="0" applyNumberFormat="1" applyFont="1" applyBorder="1" applyAlignment="1" applyProtection="1">
      <alignment horizontal="left" vertical="center" wrapText="1"/>
    </xf>
    <xf numFmtId="3" fontId="22" fillId="0" borderId="0" xfId="0" applyNumberFormat="1" applyFont="1" applyBorder="1" applyAlignment="1" applyProtection="1">
      <alignment horizontal="left" vertical="center" wrapText="1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9" xfId="0" applyNumberFormat="1" applyFont="1" applyBorder="1" applyAlignment="1" applyProtection="1">
      <alignment horizontal="center" vertical="center"/>
    </xf>
    <xf numFmtId="3" fontId="9" fillId="11" borderId="6" xfId="0" applyNumberFormat="1" applyFont="1" applyFill="1" applyBorder="1" applyAlignment="1" applyProtection="1">
      <alignment horizontal="center"/>
    </xf>
    <xf numFmtId="3" fontId="9" fillId="11" borderId="3" xfId="0" applyNumberFormat="1" applyFont="1" applyFill="1" applyBorder="1" applyAlignment="1" applyProtection="1">
      <alignment horizontal="center"/>
    </xf>
    <xf numFmtId="0" fontId="13" fillId="7" borderId="2" xfId="0" applyFont="1" applyFill="1" applyBorder="1" applyAlignment="1" applyProtection="1">
      <alignment horizontal="left" vertical="center"/>
    </xf>
    <xf numFmtId="0" fontId="13" fillId="7" borderId="3" xfId="0" applyFont="1" applyFill="1" applyBorder="1" applyAlignment="1" applyProtection="1">
      <alignment horizontal="left" vertical="center"/>
    </xf>
    <xf numFmtId="0" fontId="13" fillId="7" borderId="4" xfId="0" applyFont="1" applyFill="1" applyBorder="1" applyAlignment="1" applyProtection="1">
      <alignment horizontal="left" vertical="center"/>
    </xf>
    <xf numFmtId="0" fontId="13" fillId="7" borderId="5" xfId="0" applyFont="1" applyFill="1" applyBorder="1" applyAlignment="1" applyProtection="1">
      <alignment horizontal="left" vertical="center"/>
    </xf>
    <xf numFmtId="3" fontId="0" fillId="0" borderId="0" xfId="0" applyNumberFormat="1" applyAlignment="1">
      <alignment horizontal="center"/>
    </xf>
  </cellXfs>
  <cellStyles count="2">
    <cellStyle name="Normalny" xfId="0" builtinId="0"/>
    <cellStyle name="Procentowy" xfId="1" builtinId="5"/>
  </cellStyles>
  <dxfs count="390"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1138A"/>
      <color rgb="FF2CCDC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val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val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val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val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val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val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val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val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val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val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val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val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val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_xlchart.v1.50</cx:f>
      </cx:strDim>
      <cx:numDim type="val">
        <cx:f>_xlchart.v1.51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val">
        <cx:f>_xlchart.v1.49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val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val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val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REALIZACJA</a:t>
            </a:r>
          </a:p>
        </cx:rich>
      </cx:tx>
      <cx:spPr>
        <a:solidFill>
          <a:schemeClr val="accent4">
            <a:lumMod val="20000"/>
            <a:lumOff val="80000"/>
          </a:schemeClr>
        </a:solidFill>
      </cx:spPr>
    </cx:title>
    <cx:plotArea>
      <cx:plotAreaRegion>
        <cx:series layoutId="waterfall" uniqueId="{B933DA18-D748-4D0F-9F1D-073DFB37F4DD}">
          <cx:dataPt idx="0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ED7D31"/>
                  </a:gs>
                </a:gsLst>
                <a:lin ang="5400000" scaled="1"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4"/>
      </a:solidFill>
    </a:ln>
    <a:effectLst>
      <a:outerShdw blurRad="50800" sx="103000" sy="103000" algn="l" rotWithShape="0">
        <a:schemeClr val="accent4">
          <a:lumMod val="60000"/>
          <a:lumOff val="40000"/>
          <a:alpha val="40000"/>
        </a:schemeClr>
      </a:outerShdw>
    </a:effectLst>
  </cx:spPr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val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Przepływ pieniądza w okresie</a:t>
            </a:r>
          </a:p>
          <a:p>
            <a:pPr algn="ctr" rtl="0">
              <a:defRPr sz="1200"/>
            </a:pPr>
            <a:r>
              <a:rPr lang="pl-PL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PLAN</a:t>
            </a:r>
          </a:p>
        </cx:rich>
      </cx:tx>
      <cx:spPr>
        <a:solidFill>
          <a:schemeClr val="accent2">
            <a:lumMod val="40000"/>
            <a:lumOff val="60000"/>
          </a:schemeClr>
        </a:solidFill>
      </cx:spPr>
    </cx:title>
    <cx:plotArea>
      <cx:plotAreaRegion>
        <cx:series layoutId="waterfall" uniqueId="{71526EE7-A52D-41F2-AE9B-2AAC5802259A}">
          <cx:dataPt idx="0">
            <cx:spPr>
              <a:gradFill flip="none" rotWithShape="1">
                <a:gsLst>
                  <a:gs pos="0">
                    <a:sysClr val="window" lastClr="FFFFFF"/>
                  </a:gs>
                  <a:gs pos="99000">
                    <a:srgbClr val="ED7D31"/>
                  </a:gs>
                </a:gsLst>
                <a:lin ang="5400000" scaled="1"/>
                <a:tileRect/>
              </a:gradFill>
            </cx:spPr>
          </cx:dataPt>
          <cx:dataPt idx="1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4472C4"/>
                  </a:gs>
                </a:gsLst>
                <a:lin ang="5400000" scaled="1"/>
              </a:gradFill>
            </cx:spPr>
          </cx:dataPt>
          <cx:dataPt idx="2">
            <cx:spPr>
              <a:gradFill>
                <a:gsLst>
                  <a:gs pos="0">
                    <a:srgbClr val="4472C4">
                      <a:lumMod val="5000"/>
                      <a:lumOff val="95000"/>
                    </a:srgbClr>
                  </a:gs>
                  <a:gs pos="98000">
                    <a:srgbClr val="70AD47"/>
                  </a:gs>
                </a:gsLst>
                <a:lin ang="5400000" scaled="1"/>
              </a:gra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pl-PL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2999997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/>
            </a:pPr>
            <a:endParaRPr lang="pl-PL" sz="105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ln w="19050">
      <a:solidFill>
        <a:schemeClr val="accent2">
          <a:lumMod val="75000"/>
        </a:schemeClr>
      </a:solidFill>
    </a:ln>
    <a:effectLst>
      <a:outerShdw blurRad="50800" sx="103000" sy="103000" algn="l" rotWithShape="0">
        <a:schemeClr val="accent2">
          <a:alpha val="40000"/>
        </a:schemeClr>
      </a:outerShdw>
    </a:effectLst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5.xml.rels><?xml version="1.0" encoding="UTF-8" standalone="yes"?>
<Relationships xmlns="http://schemas.openxmlformats.org/package/2006/relationships"><Relationship Id="rId2" Type="http://schemas.microsoft.com/office/2014/relationships/chartEx" Target="../charts/chartEx26.xml"/><Relationship Id="rId1" Type="http://schemas.microsoft.com/office/2014/relationships/chartEx" Target="../charts/chartEx25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29</xdr:col>
      <xdr:colOff>0</xdr:colOff>
      <xdr:row>4</xdr:row>
      <xdr:rowOff>38100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A969B70-1908-1243-8407-8EE63E328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9800" y="0"/>
          <a:ext cx="5842000" cy="9398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25401</xdr:colOff>
      <xdr:row>0</xdr:row>
      <xdr:rowOff>24494</xdr:rowOff>
    </xdr:from>
    <xdr:to>
      <xdr:col>30</xdr:col>
      <xdr:colOff>460188</xdr:colOff>
      <xdr:row>54</xdr:row>
      <xdr:rowOff>80635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75CC36F-489C-954C-A915-F587101BC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1" y="24494"/>
          <a:ext cx="17972882" cy="101556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E4DC4EEA-422E-4812-9275-D2B361D0D6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DF22D101-76B5-4045-8298-A08C48EDCB44}"/>
                </a:ext>
                <a:ext uri="{147F2762-F138-4A5C-976F-8EAC2B608ADB}">
                  <a16:predDERef xmlns:a16="http://schemas.microsoft.com/office/drawing/2014/main" pred="{E4DC4EEA-422E-4812-9275-D2B361D0D6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41100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20ECD21E-7FA4-4CAB-964B-EE29D58747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AFC8C880-E004-4A5A-944E-04BAACABB514}"/>
                </a:ext>
                <a:ext uri="{147F2762-F138-4A5C-976F-8EAC2B608ADB}">
                  <a16:predDERef xmlns:a16="http://schemas.microsoft.com/office/drawing/2014/main" pred="{20ECD21E-7FA4-4CAB-964B-EE29D58747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42243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70695EE1-D4B7-494E-A6A6-E84A66E054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3B194147-1565-4109-AEE0-3A75D5CC9021}"/>
                </a:ext>
                <a:ext uri="{147F2762-F138-4A5C-976F-8EAC2B608ADB}">
                  <a16:predDERef xmlns:a16="http://schemas.microsoft.com/office/drawing/2014/main" pred="{70695EE1-D4B7-494E-A6A6-E84A66E054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46434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2DA1FEF0-104E-4DEE-9554-D06022351DD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6BB89157-23FB-48BA-9476-7270CE57E55B}"/>
                </a:ext>
                <a:ext uri="{147F2762-F138-4A5C-976F-8EAC2B608ADB}">
                  <a16:predDERef xmlns:a16="http://schemas.microsoft.com/office/drawing/2014/main" pred="{2DA1FEF0-104E-4DEE-9554-D06022351DD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39576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EE8232F2-1837-4E63-A3B8-2069710E5B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9BA2391D-169C-429B-A85E-A2E92D72E227}"/>
                </a:ext>
                <a:ext uri="{147F2762-F138-4A5C-976F-8EAC2B608ADB}">
                  <a16:predDERef xmlns:a16="http://schemas.microsoft.com/office/drawing/2014/main" pred="{EE8232F2-1837-4E63-A3B8-2069710E5B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41862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706B7B81-41C2-4F52-BF3A-1ECDC1F740A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07508A7C-B95A-44A7-93CA-6FF3DD396897}"/>
                </a:ext>
                <a:ext uri="{147F2762-F138-4A5C-976F-8EAC2B608ADB}">
                  <a16:predDERef xmlns:a16="http://schemas.microsoft.com/office/drawing/2014/main" pred="{706B7B81-41C2-4F52-BF3A-1ECDC1F740A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39576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464344</xdr:colOff>
      <xdr:row>4</xdr:row>
      <xdr:rowOff>107156</xdr:rowOff>
    </xdr:from>
    <xdr:to>
      <xdr:col>1</xdr:col>
      <xdr:colOff>607218</xdr:colOff>
      <xdr:row>7</xdr:row>
      <xdr:rowOff>130969</xdr:rowOff>
    </xdr:to>
    <xdr:sp macro="" textlink="">
      <xdr:nvSpPr>
        <xdr:cNvPr id="2" name="Strzałka: w dół 1">
          <a:extLst>
            <a:ext uri="{FF2B5EF4-FFF2-40B4-BE49-F238E27FC236}">
              <a16:creationId xmlns:a16="http://schemas.microsoft.com/office/drawing/2014/main" id="{604E6993-D563-4B08-B03C-4BE240096561}"/>
            </a:ext>
          </a:extLst>
        </xdr:cNvPr>
        <xdr:cNvSpPr/>
      </xdr:nvSpPr>
      <xdr:spPr>
        <a:xfrm>
          <a:off x="464344" y="607219"/>
          <a:ext cx="738187" cy="5238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845338</xdr:colOff>
      <xdr:row>4</xdr:row>
      <xdr:rowOff>107154</xdr:rowOff>
    </xdr:from>
    <xdr:to>
      <xdr:col>4</xdr:col>
      <xdr:colOff>535775</xdr:colOff>
      <xdr:row>7</xdr:row>
      <xdr:rowOff>130967</xdr:rowOff>
    </xdr:to>
    <xdr:sp macro="" textlink="">
      <xdr:nvSpPr>
        <xdr:cNvPr id="3" name="Strzałka: w dół 2">
          <a:extLst>
            <a:ext uri="{FF2B5EF4-FFF2-40B4-BE49-F238E27FC236}">
              <a16:creationId xmlns:a16="http://schemas.microsoft.com/office/drawing/2014/main" id="{25E7E732-B8B6-4C4D-94F5-F7CF61E4927B}"/>
            </a:ext>
          </a:extLst>
        </xdr:cNvPr>
        <xdr:cNvSpPr/>
      </xdr:nvSpPr>
      <xdr:spPr>
        <a:xfrm>
          <a:off x="2952744" y="607217"/>
          <a:ext cx="738187" cy="523875"/>
        </a:xfrm>
        <a:prstGeom prst="down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390499</xdr:colOff>
      <xdr:row>4</xdr:row>
      <xdr:rowOff>116682</xdr:rowOff>
    </xdr:from>
    <xdr:to>
      <xdr:col>7</xdr:col>
      <xdr:colOff>1128686</xdr:colOff>
      <xdr:row>7</xdr:row>
      <xdr:rowOff>140495</xdr:rowOff>
    </xdr:to>
    <xdr:sp macro="" textlink="">
      <xdr:nvSpPr>
        <xdr:cNvPr id="4" name="Strzałka: w dół 3">
          <a:extLst>
            <a:ext uri="{FF2B5EF4-FFF2-40B4-BE49-F238E27FC236}">
              <a16:creationId xmlns:a16="http://schemas.microsoft.com/office/drawing/2014/main" id="{3A82572B-56C2-4CBE-B6BF-351D7A76DDFF}"/>
            </a:ext>
          </a:extLst>
        </xdr:cNvPr>
        <xdr:cNvSpPr/>
      </xdr:nvSpPr>
      <xdr:spPr>
        <a:xfrm>
          <a:off x="5998343" y="616745"/>
          <a:ext cx="738187" cy="523875"/>
        </a:xfrm>
        <a:prstGeom prst="down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464344</xdr:colOff>
      <xdr:row>4</xdr:row>
      <xdr:rowOff>107156</xdr:rowOff>
    </xdr:from>
    <xdr:to>
      <xdr:col>11</xdr:col>
      <xdr:colOff>607218</xdr:colOff>
      <xdr:row>7</xdr:row>
      <xdr:rowOff>130969</xdr:rowOff>
    </xdr:to>
    <xdr:sp macro="" textlink="">
      <xdr:nvSpPr>
        <xdr:cNvPr id="5" name="Strzałka: w dół 4">
          <a:extLst>
            <a:ext uri="{FF2B5EF4-FFF2-40B4-BE49-F238E27FC236}">
              <a16:creationId xmlns:a16="http://schemas.microsoft.com/office/drawing/2014/main" id="{DF61A065-DBF0-4FF0-912D-A9426F3385A0}"/>
            </a:ext>
          </a:extLst>
        </xdr:cNvPr>
        <xdr:cNvSpPr/>
      </xdr:nvSpPr>
      <xdr:spPr>
        <a:xfrm>
          <a:off x="464344" y="607219"/>
          <a:ext cx="738187" cy="523875"/>
        </a:xfrm>
        <a:prstGeom prst="downArrow">
          <a:avLst/>
        </a:prstGeom>
        <a:gradFill flip="none" rotWithShape="1">
          <a:path path="shape">
            <a:fillToRect l="50000" t="50000" r="50000" b="50000"/>
          </a:path>
          <a:tileRect/>
        </a:gra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845338</xdr:colOff>
      <xdr:row>4</xdr:row>
      <xdr:rowOff>107154</xdr:rowOff>
    </xdr:from>
    <xdr:to>
      <xdr:col>14</xdr:col>
      <xdr:colOff>535775</xdr:colOff>
      <xdr:row>7</xdr:row>
      <xdr:rowOff>130967</xdr:rowOff>
    </xdr:to>
    <xdr:sp macro="" textlink="">
      <xdr:nvSpPr>
        <xdr:cNvPr id="6" name="Strzałka: w dół 5">
          <a:extLst>
            <a:ext uri="{FF2B5EF4-FFF2-40B4-BE49-F238E27FC236}">
              <a16:creationId xmlns:a16="http://schemas.microsoft.com/office/drawing/2014/main" id="{D70939EA-20CE-40DE-8B89-150C305C7856}"/>
            </a:ext>
          </a:extLst>
        </xdr:cNvPr>
        <xdr:cNvSpPr/>
      </xdr:nvSpPr>
      <xdr:spPr>
        <a:xfrm>
          <a:off x="2952744" y="607217"/>
          <a:ext cx="738187" cy="523875"/>
        </a:xfrm>
        <a:prstGeom prst="down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17</xdr:col>
      <xdr:colOff>390499</xdr:colOff>
      <xdr:row>4</xdr:row>
      <xdr:rowOff>116682</xdr:rowOff>
    </xdr:from>
    <xdr:to>
      <xdr:col>17</xdr:col>
      <xdr:colOff>1128686</xdr:colOff>
      <xdr:row>7</xdr:row>
      <xdr:rowOff>140495</xdr:rowOff>
    </xdr:to>
    <xdr:sp macro="" textlink="">
      <xdr:nvSpPr>
        <xdr:cNvPr id="7" name="Strzałka: w dół 6">
          <a:extLst>
            <a:ext uri="{FF2B5EF4-FFF2-40B4-BE49-F238E27FC236}">
              <a16:creationId xmlns:a16="http://schemas.microsoft.com/office/drawing/2014/main" id="{3D3DFED9-AE5D-480F-B211-955A27512F7E}"/>
            </a:ext>
          </a:extLst>
        </xdr:cNvPr>
        <xdr:cNvSpPr/>
      </xdr:nvSpPr>
      <xdr:spPr>
        <a:xfrm>
          <a:off x="5998343" y="616745"/>
          <a:ext cx="738187" cy="523875"/>
        </a:xfrm>
        <a:prstGeom prst="down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Wykres 5">
              <a:extLst>
                <a:ext uri="{FF2B5EF4-FFF2-40B4-BE49-F238E27FC236}">
                  <a16:creationId xmlns:a16="http://schemas.microsoft.com/office/drawing/2014/main" id="{C765B704-CDEF-4607-A989-8EF1437B7AE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Wykres 6">
              <a:extLst>
                <a:ext uri="{FF2B5EF4-FFF2-40B4-BE49-F238E27FC236}">
                  <a16:creationId xmlns:a16="http://schemas.microsoft.com/office/drawing/2014/main" id="{9C9A16BC-B672-4BDE-A445-A3FE6FDD6F99}"/>
                </a:ext>
                <a:ext uri="{147F2762-F138-4A5C-976F-8EAC2B608ADB}">
                  <a16:predDERef xmlns:a16="http://schemas.microsoft.com/office/drawing/2014/main" pred="{C765B704-CDEF-4607-A989-8EF1437B7AE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39576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E6DA8EC9-75C4-40A9-A4F4-ED3F2890D5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1808B7C7-FDBB-4BAA-8AA5-8FCA7A1C097A}"/>
                </a:ext>
                <a:ext uri="{147F2762-F138-4A5C-976F-8EAC2B608ADB}">
                  <a16:predDERef xmlns:a16="http://schemas.microsoft.com/office/drawing/2014/main" pred="{E6DA8EC9-75C4-40A9-A4F4-ED3F2890D5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39576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E0FF32B1-9B5D-4F04-8EF0-378E3EAB21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145F65BE-8695-4427-AB7E-DD1164529A12}"/>
                </a:ext>
                <a:ext uri="{147F2762-F138-4A5C-976F-8EAC2B608ADB}">
                  <a16:predDERef xmlns:a16="http://schemas.microsoft.com/office/drawing/2014/main" pred="{E0FF32B1-9B5D-4F04-8EF0-378E3EAB21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39576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4E873B1D-EC62-44E2-8582-A6B3060546A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53E38AEF-E392-433F-BFC7-63EC5DE37DD7}"/>
                </a:ext>
                <a:ext uri="{147F2762-F138-4A5C-976F-8EAC2B608ADB}">
                  <a16:predDERef xmlns:a16="http://schemas.microsoft.com/office/drawing/2014/main" pred="{4E873B1D-EC62-44E2-8582-A6B3060546A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41100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7AD0B1EF-49DB-493E-96E1-C7A3769CF2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CF62321E-B31B-4F4F-AA8D-229F3029E434}"/>
                </a:ext>
                <a:ext uri="{147F2762-F138-4A5C-976F-8EAC2B608ADB}">
                  <a16:predDERef xmlns:a16="http://schemas.microsoft.com/office/drawing/2014/main" pred="{7AD0B1EF-49DB-493E-96E1-C7A3769CF2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39576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308A3390-43B3-4FCB-A69A-527FC2CBB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FB92734F-05E6-4AFF-B551-6E8906D79E06}"/>
                </a:ext>
                <a:ext uri="{147F2762-F138-4A5C-976F-8EAC2B608ADB}">
                  <a16:predDERef xmlns:a16="http://schemas.microsoft.com/office/drawing/2014/main" pred="{308A3390-43B3-4FCB-A69A-527FC2CBB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41100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500063</xdr:colOff>
      <xdr:row>3</xdr:row>
      <xdr:rowOff>23813</xdr:rowOff>
    </xdr:from>
    <xdr:to>
      <xdr:col>11</xdr:col>
      <xdr:colOff>1190625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Wykres 1">
              <a:extLst>
                <a:ext uri="{FF2B5EF4-FFF2-40B4-BE49-F238E27FC236}">
                  <a16:creationId xmlns:a16="http://schemas.microsoft.com/office/drawing/2014/main" id="{1B73AFA2-6C33-477D-A41D-6E591F09857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7263" y="798513"/>
              <a:ext cx="3865562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12</xdr:col>
      <xdr:colOff>490538</xdr:colOff>
      <xdr:row>3</xdr:row>
      <xdr:rowOff>23813</xdr:rowOff>
    </xdr:from>
    <xdr:to>
      <xdr:col>15</xdr:col>
      <xdr:colOff>828675</xdr:colOff>
      <xdr:row>11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Wykres 2">
              <a:extLst>
                <a:ext uri="{FF2B5EF4-FFF2-40B4-BE49-F238E27FC236}">
                  <a16:creationId xmlns:a16="http://schemas.microsoft.com/office/drawing/2014/main" id="{862262A8-5F45-42ED-A4AD-93C905C3F94E}"/>
                </a:ext>
                <a:ext uri="{147F2762-F138-4A5C-976F-8EAC2B608ADB}">
                  <a16:predDERef xmlns:a16="http://schemas.microsoft.com/office/drawing/2014/main" pred="{1B73AFA2-6C33-477D-A41D-6E591F09857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09238" y="798513"/>
              <a:ext cx="3957637" cy="23669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037-3FE6-489B-B12F-85861BF5A1C7}">
  <sheetPr>
    <tabColor rgb="FF2CCDCD"/>
  </sheetPr>
  <dimension ref="A1:AA47"/>
  <sheetViews>
    <sheetView tabSelected="1" topLeftCell="A18" zoomScale="96" zoomScaleNormal="96" workbookViewId="0">
      <selection activeCell="AG65" sqref="AG65"/>
    </sheetView>
  </sheetViews>
  <sheetFormatPr baseColWidth="10" defaultColWidth="9.19921875" defaultRowHeight="14" x14ac:dyDescent="0.2"/>
  <cols>
    <col min="1" max="1" width="9.19921875" style="142" customWidth="1"/>
    <col min="2" max="16384" width="9.19921875" style="142"/>
  </cols>
  <sheetData>
    <row r="1" spans="1:27" ht="29" customHeight="1" x14ac:dyDescent="0.25">
      <c r="A1" s="143"/>
      <c r="T1" s="147" t="s">
        <v>0</v>
      </c>
      <c r="U1" s="148"/>
      <c r="V1" s="148"/>
      <c r="W1" s="148"/>
      <c r="X1" s="148"/>
      <c r="Y1" s="148"/>
      <c r="Z1" s="148"/>
      <c r="AA1" s="146"/>
    </row>
    <row r="33" spans="1:11" ht="17" x14ac:dyDescent="0.2">
      <c r="A33" s="143"/>
    </row>
    <row r="34" spans="1:11" ht="17" x14ac:dyDescent="0.2">
      <c r="A34" s="143"/>
    </row>
    <row r="46" spans="1:11" ht="14" customHeight="1" x14ac:dyDescent="0.2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</row>
    <row r="47" spans="1:11" ht="18" customHeight="1" x14ac:dyDescent="0.2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</row>
  </sheetData>
  <sheetProtection algorithmName="SHA-512" hashValue="DWVcY/5CzYruQ4aGGp5CvO9iQylucskArIMoVx46vOuJRmrubKNkFCH6Pnx2w5zfA/11X4OSenVmAfY3yb+t9Q==" saltValue="lz6ULTTol5zF9gs888YScg==" spinCount="100000" sheet="1" objects="1" scenarios="1" selectLockedCells="1" selectUnlockedCells="1"/>
  <mergeCells count="1">
    <mergeCell ref="T1:Z1"/>
  </mergeCell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33C8-32A0-49F1-97D6-54D1CA65369F}">
  <sheetPr>
    <outlinePr summaryBelow="0"/>
  </sheetPr>
  <dimension ref="A1:T259"/>
  <sheetViews>
    <sheetView showGridLines="0" zoomScale="80" zoomScaleNormal="80" workbookViewId="0">
      <selection activeCell="T12" sqref="T12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2" width="19" style="9" customWidth="1"/>
    <col min="13" max="16" width="19.796875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135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+LIPIEC!D65</f>
        <v>0</v>
      </c>
      <c r="E61" s="75"/>
      <c r="F61" s="8">
        <f>+LIPIEC!F65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+LIPIEC!D75</f>
        <v>0</v>
      </c>
      <c r="E71" s="75"/>
      <c r="F71" s="8">
        <f>+LIPIEC!F75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+LIPIEC!D85</f>
        <v>0</v>
      </c>
      <c r="E81" s="75"/>
      <c r="F81" s="8">
        <f>+LIPIEC!F85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+LIPIEC!D95</f>
        <v>0</v>
      </c>
      <c r="E91" s="75"/>
      <c r="F91" s="8">
        <f>+LIPIEC!F95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+LIPIEC!D105</f>
        <v>0</v>
      </c>
      <c r="E101" s="75"/>
      <c r="F101" s="8">
        <f>+LIPIEC!F105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44409</v>
      </c>
      <c r="M112" s="112">
        <f>L113+1</f>
        <v>44417</v>
      </c>
      <c r="N112" s="112">
        <f>M113+1</f>
        <v>44424</v>
      </c>
      <c r="O112" s="112">
        <f t="shared" ref="O112:P112" si="10">N113+1</f>
        <v>44431</v>
      </c>
      <c r="P112" s="112">
        <f t="shared" si="10"/>
        <v>44438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+L112+7</f>
        <v>44416</v>
      </c>
      <c r="M113" s="112">
        <f>M112+6</f>
        <v>44423</v>
      </c>
      <c r="N113" s="112">
        <f>N112+6</f>
        <v>44430</v>
      </c>
      <c r="O113" s="112">
        <f t="shared" ref="O113" si="11">O112+6</f>
        <v>44437</v>
      </c>
      <c r="P113" s="112">
        <f>P112+1</f>
        <v>44439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44409</v>
      </c>
      <c r="M127" s="112">
        <f t="shared" ref="M127:P127" si="19">M112</f>
        <v>44417</v>
      </c>
      <c r="N127" s="112">
        <f t="shared" si="19"/>
        <v>44424</v>
      </c>
      <c r="O127" s="112">
        <f t="shared" si="19"/>
        <v>44431</v>
      </c>
      <c r="P127" s="112">
        <f t="shared" si="19"/>
        <v>44438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44416</v>
      </c>
      <c r="M128" s="112">
        <f t="shared" si="20"/>
        <v>44423</v>
      </c>
      <c r="N128" s="112">
        <f t="shared" si="20"/>
        <v>44430</v>
      </c>
      <c r="O128" s="112">
        <f t="shared" si="20"/>
        <v>44437</v>
      </c>
      <c r="P128" s="112">
        <f t="shared" si="20"/>
        <v>44439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44409</v>
      </c>
      <c r="M142" s="112">
        <f t="shared" ref="M142:P142" si="30">M127</f>
        <v>44417</v>
      </c>
      <c r="N142" s="112">
        <f t="shared" si="30"/>
        <v>44424</v>
      </c>
      <c r="O142" s="112">
        <f t="shared" si="30"/>
        <v>44431</v>
      </c>
      <c r="P142" s="112">
        <f t="shared" si="30"/>
        <v>44438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44416</v>
      </c>
      <c r="M143" s="112">
        <f t="shared" si="31"/>
        <v>44423</v>
      </c>
      <c r="N143" s="112">
        <f t="shared" si="31"/>
        <v>44430</v>
      </c>
      <c r="O143" s="112">
        <f t="shared" si="31"/>
        <v>44437</v>
      </c>
      <c r="P143" s="112">
        <f t="shared" si="31"/>
        <v>44439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44409</v>
      </c>
      <c r="M157" s="112">
        <f t="shared" ref="M157:P157" si="41">M142</f>
        <v>44417</v>
      </c>
      <c r="N157" s="112">
        <f t="shared" si="41"/>
        <v>44424</v>
      </c>
      <c r="O157" s="112">
        <f t="shared" si="41"/>
        <v>44431</v>
      </c>
      <c r="P157" s="112">
        <f t="shared" si="41"/>
        <v>44438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44416</v>
      </c>
      <c r="M158" s="112">
        <f t="shared" si="42"/>
        <v>44423</v>
      </c>
      <c r="N158" s="112">
        <f t="shared" si="42"/>
        <v>44430</v>
      </c>
      <c r="O158" s="112">
        <f t="shared" si="42"/>
        <v>44437</v>
      </c>
      <c r="P158" s="112">
        <f t="shared" si="42"/>
        <v>44439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44409</v>
      </c>
      <c r="M172" s="112">
        <f t="shared" ref="M172:P172" si="52">M157</f>
        <v>44417</v>
      </c>
      <c r="N172" s="112">
        <f t="shared" si="52"/>
        <v>44424</v>
      </c>
      <c r="O172" s="112">
        <f t="shared" si="52"/>
        <v>44431</v>
      </c>
      <c r="P172" s="112">
        <f t="shared" si="52"/>
        <v>44438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44416</v>
      </c>
      <c r="M173" s="112">
        <f t="shared" si="53"/>
        <v>44423</v>
      </c>
      <c r="N173" s="112">
        <f t="shared" si="53"/>
        <v>44430</v>
      </c>
      <c r="O173" s="112">
        <f t="shared" si="53"/>
        <v>44437</v>
      </c>
      <c r="P173" s="112">
        <f t="shared" si="53"/>
        <v>44439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44409</v>
      </c>
      <c r="M187" s="112">
        <f t="shared" ref="M187:P187" si="63">M172</f>
        <v>44417</v>
      </c>
      <c r="N187" s="112">
        <f t="shared" si="63"/>
        <v>44424</v>
      </c>
      <c r="O187" s="112">
        <f t="shared" si="63"/>
        <v>44431</v>
      </c>
      <c r="P187" s="112">
        <f t="shared" si="63"/>
        <v>44438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44416</v>
      </c>
      <c r="M188" s="112">
        <f t="shared" si="64"/>
        <v>44423</v>
      </c>
      <c r="N188" s="112">
        <f t="shared" si="64"/>
        <v>44430</v>
      </c>
      <c r="O188" s="112">
        <f t="shared" si="64"/>
        <v>44437</v>
      </c>
      <c r="P188" s="112">
        <f t="shared" si="64"/>
        <v>44439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44409</v>
      </c>
      <c r="M202" s="112">
        <f t="shared" ref="M202:P202" si="74">M187</f>
        <v>44417</v>
      </c>
      <c r="N202" s="112">
        <f t="shared" si="74"/>
        <v>44424</v>
      </c>
      <c r="O202" s="112">
        <f t="shared" si="74"/>
        <v>44431</v>
      </c>
      <c r="P202" s="112">
        <f t="shared" si="74"/>
        <v>44438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44416</v>
      </c>
      <c r="M203" s="112">
        <f t="shared" si="75"/>
        <v>44423</v>
      </c>
      <c r="N203" s="112">
        <f t="shared" si="75"/>
        <v>44430</v>
      </c>
      <c r="O203" s="112">
        <f t="shared" si="75"/>
        <v>44437</v>
      </c>
      <c r="P203" s="112">
        <f t="shared" si="75"/>
        <v>44439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44409</v>
      </c>
      <c r="M217" s="112">
        <f t="shared" ref="M217:P217" si="85">M202</f>
        <v>44417</v>
      </c>
      <c r="N217" s="112">
        <f t="shared" si="85"/>
        <v>44424</v>
      </c>
      <c r="O217" s="112">
        <f t="shared" si="85"/>
        <v>44431</v>
      </c>
      <c r="P217" s="112">
        <f t="shared" si="85"/>
        <v>44438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44416</v>
      </c>
      <c r="M218" s="112">
        <f t="shared" si="86"/>
        <v>44423</v>
      </c>
      <c r="N218" s="112">
        <f t="shared" si="86"/>
        <v>44430</v>
      </c>
      <c r="O218" s="112">
        <f t="shared" si="86"/>
        <v>44437</v>
      </c>
      <c r="P218" s="112">
        <f t="shared" si="86"/>
        <v>44439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44409</v>
      </c>
      <c r="M232" s="112">
        <f t="shared" ref="M232:P232" si="96">M217</f>
        <v>44417</v>
      </c>
      <c r="N232" s="112">
        <f t="shared" si="96"/>
        <v>44424</v>
      </c>
      <c r="O232" s="112">
        <f t="shared" si="96"/>
        <v>44431</v>
      </c>
      <c r="P232" s="112">
        <f t="shared" si="96"/>
        <v>44438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44416</v>
      </c>
      <c r="M233" s="112">
        <f t="shared" si="97"/>
        <v>44423</v>
      </c>
      <c r="N233" s="112">
        <f t="shared" si="97"/>
        <v>44430</v>
      </c>
      <c r="O233" s="112">
        <f t="shared" si="97"/>
        <v>44437</v>
      </c>
      <c r="P233" s="112">
        <f t="shared" si="97"/>
        <v>44439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44409</v>
      </c>
      <c r="M247" s="112">
        <f t="shared" ref="M247:P247" si="107">M232</f>
        <v>44417</v>
      </c>
      <c r="N247" s="112">
        <f t="shared" si="107"/>
        <v>44424</v>
      </c>
      <c r="O247" s="112">
        <f t="shared" si="107"/>
        <v>44431</v>
      </c>
      <c r="P247" s="112">
        <f t="shared" si="107"/>
        <v>44438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44416</v>
      </c>
      <c r="M248" s="112">
        <f t="shared" si="108"/>
        <v>44423</v>
      </c>
      <c r="N248" s="112">
        <f t="shared" si="108"/>
        <v>44430</v>
      </c>
      <c r="O248" s="112">
        <f t="shared" si="108"/>
        <v>44437</v>
      </c>
      <c r="P248" s="112">
        <f t="shared" si="108"/>
        <v>44439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bALVDMN3Ejnmjk5CKPkxNV0TG13anEEhvH1tj8Or2W3iD9UNh7TV8T0knbDNXK3RnDM0reQfmOA/cvE7l7p57w==" saltValue="jRIdK0KfRPqZaiiWTZgxwA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{E1257354-C428-4630-9EC5-F889A55DC4AE}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{34CB8C44-BD3B-494A-B2F9-5E554C367820}</x14:id>
        </ext>
      </extLst>
    </cfRule>
  </conditionalFormatting>
  <conditionalFormatting sqref="H25:H35 H114:H141 H143:H156 H158:H171 H173:H186 H188:H201 H203:H216 H218:H231 H233:H246 H248:H259">
    <cfRule type="cellIs" dxfId="17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{9A824E5C-D6D3-4B81-9F3F-4B78BF62D1C8}</x14:id>
        </ext>
      </extLst>
    </cfRule>
  </conditionalFormatting>
  <conditionalFormatting sqref="H44:H54">
    <cfRule type="cellIs" dxfId="17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{EA06FC7F-D1F5-4518-9972-2E859593BCB1}</x14:id>
        </ext>
      </extLst>
    </cfRule>
  </conditionalFormatting>
  <conditionalFormatting sqref="H142">
    <cfRule type="cellIs" dxfId="17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{5684E5EA-E10C-4938-8B6F-0A97EBBFB2D1}</x14:id>
        </ext>
      </extLst>
    </cfRule>
  </conditionalFormatting>
  <conditionalFormatting sqref="H157">
    <cfRule type="cellIs" dxfId="17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{F7CE1CD5-D37F-457A-9D0D-6C96EBE8A197}</x14:id>
        </ext>
      </extLst>
    </cfRule>
  </conditionalFormatting>
  <conditionalFormatting sqref="H172">
    <cfRule type="cellIs" dxfId="17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{ED7E1513-DD48-4BF2-B46E-97C076D05AA9}</x14:id>
        </ext>
      </extLst>
    </cfRule>
  </conditionalFormatting>
  <conditionalFormatting sqref="H187">
    <cfRule type="cellIs" dxfId="17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{760389E4-2098-4597-9DFD-11B1D803D222}</x14:id>
        </ext>
      </extLst>
    </cfRule>
  </conditionalFormatting>
  <conditionalFormatting sqref="H202">
    <cfRule type="cellIs" dxfId="17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{97913A6C-A869-4F28-A085-A5DF6643D652}</x14:id>
        </ext>
      </extLst>
    </cfRule>
  </conditionalFormatting>
  <conditionalFormatting sqref="H217">
    <cfRule type="cellIs" dxfId="17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{9F7132D8-1B71-47EE-937E-B34A1E85409B}</x14:id>
        </ext>
      </extLst>
    </cfRule>
  </conditionalFormatting>
  <conditionalFormatting sqref="H232">
    <cfRule type="cellIs" dxfId="17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{73E82870-11B5-4714-96CD-0ABBE8C62072}</x14:id>
        </ext>
      </extLst>
    </cfRule>
  </conditionalFormatting>
  <conditionalFormatting sqref="H247">
    <cfRule type="cellIs" dxfId="17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BDE3F633-05BB-4510-ACA9-0A0DDBC314FB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257354-C428-4630-9EC5-F889A55DC4A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34CB8C44-BD3B-494A-B2F9-5E554C36782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9A824E5C-D6D3-4B81-9F3F-4B78BF62D1C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EA06FC7F-D1F5-4518-9972-2E859593BCB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5684E5EA-E10C-4938-8B6F-0A97EBBFB2D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F7CE1CD5-D37F-457A-9D0D-6C96EBE8A19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ED7E1513-DD48-4BF2-B46E-97C076D05AA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760389E4-2098-4597-9DFD-11B1D803D2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97913A6C-A869-4F28-A085-A5DF6643D65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9F7132D8-1B71-47EE-937E-B34A1E85409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73E82870-11B5-4714-96CD-0ABBE8C6207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971ECA27-E2E5-4FBD-8358-E867F6D27110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4EB4504B-5B0B-42B2-A213-7E3319AF38EF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3BAD04C9-066D-457C-ABAC-4549FA7284D2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0151C7AE-A61E-4A52-8464-9E12496788B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961742BA-67A8-4396-98CF-A3FA41EC6684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250D1A4A-8D6B-4F1F-A2FE-3254D691483D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7C89A640-FB49-4D99-8DB2-7B1D1C149543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DD757B47-F72D-48D6-A7DE-A4799C62A7EF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F769A20D-215C-48E6-B33D-ACBC9C3027AB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285C26A1-2141-47DA-B7A5-9B9801F24942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06036364-082A-4C8E-B25D-21259738AE45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35C211D6-CA49-4BAB-B3A8-6477CD3EF06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AA75C84D-4565-4B5C-B278-27B964195FC8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0B7D8803-1BF8-4086-9EA5-48DA200C92FE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72EEA2CC-315E-483A-82E0-6DE30E55F473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6202B8C1-D91F-4607-80B5-6E220A42361B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BCF3F5C8-9493-4987-8E4E-372FE470CF92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22884460-F9D4-48CB-825A-F34A3D85B9B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0BC61FBB-2B91-416A-8C0F-BBF612207883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34D96B0C-C671-4B2D-9302-2C9E06B7739E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5EB3F112-20A0-422A-9494-AB08FB69D9BD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AF7CBD20-A3BA-47B9-A979-6FCBAB4388B4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F0812C89-BACE-42F1-9EF6-E1BDCEF8ECDA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F2A2267B-09E5-475C-9642-D779A3ED958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B9CCE217-ECC9-4666-A08F-4ECDBBEDFE00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2FBAFA79-D94E-45C6-96FA-60C360C3B237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85891082-18C1-486F-8794-CC44D1500A9E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9D793555-8D82-40B3-ADE7-0AF9737F9350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9FB2A4AE-48A9-425A-87A2-0CAAFBC993FA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D3194CFD-A122-4CC2-8AD2-70CC213FB97A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955E9F90-E5D7-410F-B9BC-BBB4E641ADAD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3EFAF0BD-710B-4281-BA6F-6F917CB5D501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8D1BFFE0-D5B7-41AF-8DE4-F9BC12A8D153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64D6-FC36-46FC-AF68-0F60A2FAAEF8}">
  <sheetPr>
    <outlinePr summaryBelow="0"/>
  </sheetPr>
  <dimension ref="A1:T259"/>
  <sheetViews>
    <sheetView showGridLines="0" zoomScale="80" zoomScaleNormal="80" workbookViewId="0">
      <selection activeCell="S5" sqref="S5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2" width="19" style="9" customWidth="1"/>
    <col min="13" max="16" width="20.3984375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136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+SIERPIEŃ!D65</f>
        <v>0</v>
      </c>
      <c r="E61" s="75"/>
      <c r="F61" s="8">
        <f>+SIERPIEŃ!F65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+SIERPIEŃ!D75</f>
        <v>0</v>
      </c>
      <c r="E71" s="75"/>
      <c r="F71" s="8">
        <f>+SIERPIEŃ!F75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+SIERPIEŃ!D85</f>
        <v>0</v>
      </c>
      <c r="E81" s="75"/>
      <c r="F81" s="8">
        <f>+SIERPIEŃ!F85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+SIERPIEŃ!D95</f>
        <v>0</v>
      </c>
      <c r="E91" s="75"/>
      <c r="F91" s="8">
        <f>+SIERPIEŃ!F95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+SIERPIEŃ!D105</f>
        <v>0</v>
      </c>
      <c r="E101" s="75"/>
      <c r="F101" s="8">
        <f>+SIERPIEŃ!F105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44440</v>
      </c>
      <c r="M112" s="112">
        <f>L113+1</f>
        <v>44445</v>
      </c>
      <c r="N112" s="112">
        <f>M113+1</f>
        <v>44452</v>
      </c>
      <c r="O112" s="112">
        <f t="shared" ref="O112:P112" si="10">N113+1</f>
        <v>44459</v>
      </c>
      <c r="P112" s="112">
        <f t="shared" si="10"/>
        <v>44466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+L112+4</f>
        <v>44444</v>
      </c>
      <c r="M113" s="112">
        <f>M112+6</f>
        <v>44451</v>
      </c>
      <c r="N113" s="112">
        <f>N112+6</f>
        <v>44458</v>
      </c>
      <c r="O113" s="112">
        <f t="shared" ref="O113" si="11">O112+6</f>
        <v>44465</v>
      </c>
      <c r="P113" s="112">
        <f>P112+3</f>
        <v>44469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44440</v>
      </c>
      <c r="M127" s="112">
        <f t="shared" ref="M127:P127" si="19">M112</f>
        <v>44445</v>
      </c>
      <c r="N127" s="112">
        <f t="shared" si="19"/>
        <v>44452</v>
      </c>
      <c r="O127" s="112">
        <f t="shared" si="19"/>
        <v>44459</v>
      </c>
      <c r="P127" s="112">
        <f t="shared" si="19"/>
        <v>44466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44444</v>
      </c>
      <c r="M128" s="112">
        <f t="shared" si="20"/>
        <v>44451</v>
      </c>
      <c r="N128" s="112">
        <f t="shared" si="20"/>
        <v>44458</v>
      </c>
      <c r="O128" s="112">
        <f t="shared" si="20"/>
        <v>44465</v>
      </c>
      <c r="P128" s="112">
        <f t="shared" si="20"/>
        <v>44469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44440</v>
      </c>
      <c r="M142" s="112">
        <f t="shared" ref="M142:P142" si="30">M127</f>
        <v>44445</v>
      </c>
      <c r="N142" s="112">
        <f t="shared" si="30"/>
        <v>44452</v>
      </c>
      <c r="O142" s="112">
        <f t="shared" si="30"/>
        <v>44459</v>
      </c>
      <c r="P142" s="112">
        <f t="shared" si="30"/>
        <v>44466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44444</v>
      </c>
      <c r="M143" s="112">
        <f t="shared" si="31"/>
        <v>44451</v>
      </c>
      <c r="N143" s="112">
        <f t="shared" si="31"/>
        <v>44458</v>
      </c>
      <c r="O143" s="112">
        <f t="shared" si="31"/>
        <v>44465</v>
      </c>
      <c r="P143" s="112">
        <f t="shared" si="31"/>
        <v>44469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44440</v>
      </c>
      <c r="M157" s="112">
        <f t="shared" ref="M157:P157" si="41">M142</f>
        <v>44445</v>
      </c>
      <c r="N157" s="112">
        <f t="shared" si="41"/>
        <v>44452</v>
      </c>
      <c r="O157" s="112">
        <f t="shared" si="41"/>
        <v>44459</v>
      </c>
      <c r="P157" s="112">
        <f t="shared" si="41"/>
        <v>44466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44444</v>
      </c>
      <c r="M158" s="112">
        <f t="shared" si="42"/>
        <v>44451</v>
      </c>
      <c r="N158" s="112">
        <f t="shared" si="42"/>
        <v>44458</v>
      </c>
      <c r="O158" s="112">
        <f t="shared" si="42"/>
        <v>44465</v>
      </c>
      <c r="P158" s="112">
        <f t="shared" si="42"/>
        <v>44469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44440</v>
      </c>
      <c r="M172" s="112">
        <f t="shared" ref="M172:P172" si="52">M157</f>
        <v>44445</v>
      </c>
      <c r="N172" s="112">
        <f t="shared" si="52"/>
        <v>44452</v>
      </c>
      <c r="O172" s="112">
        <f t="shared" si="52"/>
        <v>44459</v>
      </c>
      <c r="P172" s="112">
        <f t="shared" si="52"/>
        <v>44466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44444</v>
      </c>
      <c r="M173" s="112">
        <f t="shared" si="53"/>
        <v>44451</v>
      </c>
      <c r="N173" s="112">
        <f t="shared" si="53"/>
        <v>44458</v>
      </c>
      <c r="O173" s="112">
        <f t="shared" si="53"/>
        <v>44465</v>
      </c>
      <c r="P173" s="112">
        <f t="shared" si="53"/>
        <v>44469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44440</v>
      </c>
      <c r="M187" s="112">
        <f t="shared" ref="M187:P187" si="63">M172</f>
        <v>44445</v>
      </c>
      <c r="N187" s="112">
        <f t="shared" si="63"/>
        <v>44452</v>
      </c>
      <c r="O187" s="112">
        <f t="shared" si="63"/>
        <v>44459</v>
      </c>
      <c r="P187" s="112">
        <f t="shared" si="63"/>
        <v>44466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44444</v>
      </c>
      <c r="M188" s="112">
        <f t="shared" si="64"/>
        <v>44451</v>
      </c>
      <c r="N188" s="112">
        <f t="shared" si="64"/>
        <v>44458</v>
      </c>
      <c r="O188" s="112">
        <f t="shared" si="64"/>
        <v>44465</v>
      </c>
      <c r="P188" s="112">
        <f t="shared" si="64"/>
        <v>44469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44440</v>
      </c>
      <c r="M202" s="112">
        <f t="shared" ref="M202:P202" si="74">M187</f>
        <v>44445</v>
      </c>
      <c r="N202" s="112">
        <f t="shared" si="74"/>
        <v>44452</v>
      </c>
      <c r="O202" s="112">
        <f t="shared" si="74"/>
        <v>44459</v>
      </c>
      <c r="P202" s="112">
        <f t="shared" si="74"/>
        <v>44466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44444</v>
      </c>
      <c r="M203" s="112">
        <f t="shared" si="75"/>
        <v>44451</v>
      </c>
      <c r="N203" s="112">
        <f t="shared" si="75"/>
        <v>44458</v>
      </c>
      <c r="O203" s="112">
        <f t="shared" si="75"/>
        <v>44465</v>
      </c>
      <c r="P203" s="112">
        <f t="shared" si="75"/>
        <v>44469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44440</v>
      </c>
      <c r="M217" s="112">
        <f t="shared" ref="M217:P217" si="85">M202</f>
        <v>44445</v>
      </c>
      <c r="N217" s="112">
        <f t="shared" si="85"/>
        <v>44452</v>
      </c>
      <c r="O217" s="112">
        <f t="shared" si="85"/>
        <v>44459</v>
      </c>
      <c r="P217" s="112">
        <f t="shared" si="85"/>
        <v>44466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44444</v>
      </c>
      <c r="M218" s="112">
        <f t="shared" si="86"/>
        <v>44451</v>
      </c>
      <c r="N218" s="112">
        <f t="shared" si="86"/>
        <v>44458</v>
      </c>
      <c r="O218" s="112">
        <f t="shared" si="86"/>
        <v>44465</v>
      </c>
      <c r="P218" s="112">
        <f t="shared" si="86"/>
        <v>44469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44440</v>
      </c>
      <c r="M232" s="112">
        <f t="shared" ref="M232:P232" si="96">M217</f>
        <v>44445</v>
      </c>
      <c r="N232" s="112">
        <f t="shared" si="96"/>
        <v>44452</v>
      </c>
      <c r="O232" s="112">
        <f t="shared" si="96"/>
        <v>44459</v>
      </c>
      <c r="P232" s="112">
        <f t="shared" si="96"/>
        <v>44466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44444</v>
      </c>
      <c r="M233" s="112">
        <f t="shared" si="97"/>
        <v>44451</v>
      </c>
      <c r="N233" s="112">
        <f t="shared" si="97"/>
        <v>44458</v>
      </c>
      <c r="O233" s="112">
        <f t="shared" si="97"/>
        <v>44465</v>
      </c>
      <c r="P233" s="112">
        <f t="shared" si="97"/>
        <v>44469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44440</v>
      </c>
      <c r="M247" s="112">
        <f t="shared" ref="M247:P247" si="107">M232</f>
        <v>44445</v>
      </c>
      <c r="N247" s="112">
        <f t="shared" si="107"/>
        <v>44452</v>
      </c>
      <c r="O247" s="112">
        <f t="shared" si="107"/>
        <v>44459</v>
      </c>
      <c r="P247" s="112">
        <f t="shared" si="107"/>
        <v>44466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44444</v>
      </c>
      <c r="M248" s="112">
        <f t="shared" si="108"/>
        <v>44451</v>
      </c>
      <c r="N248" s="112">
        <f t="shared" si="108"/>
        <v>44458</v>
      </c>
      <c r="O248" s="112">
        <f t="shared" si="108"/>
        <v>44465</v>
      </c>
      <c r="P248" s="112">
        <f t="shared" si="108"/>
        <v>44469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eUwKrYaQHzcvGIxopbi+L2wBjspeKh7jTydLZtsWhk0DJsDdQ53SLJ+ybWkwyRmejvVHFzZkJLbHnBnraSChsQ==" saltValue="oIsTYnYmlQHeHupVSkg6Kg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{CE9BA8F1-C44B-435E-9856-11948D6C0A75}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{A85EAFB8-8964-4F46-9E8C-CB288D3B9515}</x14:id>
        </ext>
      </extLst>
    </cfRule>
  </conditionalFormatting>
  <conditionalFormatting sqref="H25:H35 H114:H141 H143:H156 H158:H171 H173:H186 H188:H201 H203:H216 H218:H231 H233:H246 H248:H259">
    <cfRule type="cellIs" dxfId="14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{39A6D5EA-07CE-4B41-A9B1-5272E641546A}</x14:id>
        </ext>
      </extLst>
    </cfRule>
  </conditionalFormatting>
  <conditionalFormatting sqref="H44:H54">
    <cfRule type="cellIs" dxfId="14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{B859178E-6389-4DD3-B747-2E028D5F4AC4}</x14:id>
        </ext>
      </extLst>
    </cfRule>
  </conditionalFormatting>
  <conditionalFormatting sqref="H142">
    <cfRule type="cellIs" dxfId="14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{BD352363-B974-45E7-8080-3BE8521BD6EE}</x14:id>
        </ext>
      </extLst>
    </cfRule>
  </conditionalFormatting>
  <conditionalFormatting sqref="H157">
    <cfRule type="cellIs" dxfId="14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{F800C81E-D380-4403-A03A-9ADD793FFE70}</x14:id>
        </ext>
      </extLst>
    </cfRule>
  </conditionalFormatting>
  <conditionalFormatting sqref="H172">
    <cfRule type="cellIs" dxfId="14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{DB09E890-C236-43CC-9333-989DA2835D1E}</x14:id>
        </ext>
      </extLst>
    </cfRule>
  </conditionalFormatting>
  <conditionalFormatting sqref="H187">
    <cfRule type="cellIs" dxfId="14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{9063A05B-2D79-4474-B735-2A7DBF234CE9}</x14:id>
        </ext>
      </extLst>
    </cfRule>
  </conditionalFormatting>
  <conditionalFormatting sqref="H202">
    <cfRule type="cellIs" dxfId="14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{5C16EAA2-92B6-469D-B1B5-F0113F038EB6}</x14:id>
        </ext>
      </extLst>
    </cfRule>
  </conditionalFormatting>
  <conditionalFormatting sqref="H217">
    <cfRule type="cellIs" dxfId="14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{C3B027A6-3578-41CD-9133-3E6FEAA7BF19}</x14:id>
        </ext>
      </extLst>
    </cfRule>
  </conditionalFormatting>
  <conditionalFormatting sqref="H232">
    <cfRule type="cellIs" dxfId="14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{80705AD3-B765-4932-9F41-DFCBCA803AA5}</x14:id>
        </ext>
      </extLst>
    </cfRule>
  </conditionalFormatting>
  <conditionalFormatting sqref="H247">
    <cfRule type="cellIs" dxfId="14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6EB45E9E-D16D-4BB1-8A27-0CB5A0FB33A9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 xml:space="preserve">&amp;C&amp;"Helvetica Neue,Standardowy"&amp;12&amp;K353535Zdrowiefinansowe.pl
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9BA8F1-C44B-435E-9856-11948D6C0A7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A85EAFB8-8964-4F46-9E8C-CB288D3B951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39A6D5EA-07CE-4B41-A9B1-5272E641546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B859178E-6389-4DD3-B747-2E028D5F4AC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BD352363-B974-45E7-8080-3BE8521BD6E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F800C81E-D380-4403-A03A-9ADD793FFE7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DB09E890-C236-43CC-9333-989DA2835D1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9063A05B-2D79-4474-B735-2A7DBF234CE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5C16EAA2-92B6-469D-B1B5-F0113F038EB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C3B027A6-3578-41CD-9133-3E6FEAA7BF1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80705AD3-B765-4932-9F41-DFCBCA803AA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E8E181AD-993A-4DF8-85B8-1DB129979D05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F2302C40-1065-4348-9ECE-212FB62DCA44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4ECEFADD-0BE3-4CBD-82F4-FA63EFF0C39B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3B9A8CEE-1BDD-4DC8-8490-1D3EB1C01303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0F03873E-B222-4104-81E8-2B5C1636D275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3CC0ADA4-B490-4479-A83E-7834A55095EB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3DB31064-EBE3-4159-BFA1-A5A3AD96475B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72062981-1265-4026-8959-857631E9DB47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EDDEB435-CB2E-4E68-80F7-B9AFBF0C70CA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CA1FC5BA-970C-4F99-9F06-07E580BDA924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B3466604-5865-45BC-AAA3-C65111D5B26B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15037276-9E28-4FF2-B212-3AA1B0967359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9A6D2FF1-7966-435C-A749-24C56496A703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C77F0C2B-0D28-4841-AD38-DEF4E9E130D6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22A3EA20-790E-46E4-A60E-1D0DC68605C3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15E4B0DD-B699-4C9C-B80E-8DB92A048FD9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A39F2D6D-6F78-4642-BDCD-3D744D64F134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A9D48294-C56A-4348-9608-850E6C366C4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FE0F57FD-3779-43E2-9FFF-B08B1751744F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692DF5F2-FA8B-4F23-AB1A-1F6B40306C1F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D4EEE1EA-4906-4354-85EB-C44C4BB822E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AE0F4A06-2E5A-4A1D-A18B-D24071E3DB47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27C3DB9F-B3CE-479A-B916-9D06C9604DF4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3A8563F8-E350-406A-8F59-5E9844B13A72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A3DC9E7E-CF52-4B8A-9DD5-4A0EAE799B8E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CA5CE0FD-16F5-4232-9C00-CF3346619B79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27A08BC6-72FB-48AD-A6DE-C7FF28C3BD21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FF233FAE-E570-4500-AC2F-B2F1D5C98944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00BE98E4-0EA0-4FBB-8104-9320A1B58EA4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FD317420-F7BE-409C-9FA4-1AB27CE47B2A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BC155F30-0219-4036-833D-153FB9003B5E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339534A4-23EB-4479-9DE7-DFB673191598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41FA3F6A-D1E5-4972-A75D-E52EBA50C4EE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04197-B5D8-4401-8E72-DABCF115BC16}">
  <sheetPr>
    <outlinePr summaryBelow="0"/>
  </sheetPr>
  <dimension ref="A1:T259"/>
  <sheetViews>
    <sheetView showGridLines="0" zoomScale="80" zoomScaleNormal="80" workbookViewId="0">
      <selection activeCell="U6" sqref="U6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2" width="19" style="9" customWidth="1"/>
    <col min="13" max="16" width="22.59765625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137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+WRZESIEŃ!D65</f>
        <v>0</v>
      </c>
      <c r="E61" s="75"/>
      <c r="F61" s="8">
        <f>+WRZESIEŃ!F65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+WRZESIEŃ!D75</f>
        <v>0</v>
      </c>
      <c r="E71" s="75"/>
      <c r="F71" s="8">
        <f>+WRZESIEŃ!F75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+WRZESIEŃ!D85</f>
        <v>0</v>
      </c>
      <c r="E81" s="75"/>
      <c r="F81" s="8">
        <f>+WRZESIEŃ!F85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+WRZESIEŃ!D95</f>
        <v>0</v>
      </c>
      <c r="E91" s="75"/>
      <c r="F91" s="8">
        <f>+WRZESIEŃ!F95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+WRZESIEŃ!D105</f>
        <v>0</v>
      </c>
      <c r="E101" s="75"/>
      <c r="F101" s="8">
        <f>+WRZESIEŃ!F105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44470</v>
      </c>
      <c r="M112" s="112">
        <f>L113+1</f>
        <v>44473</v>
      </c>
      <c r="N112" s="112">
        <f>M113+1</f>
        <v>44480</v>
      </c>
      <c r="O112" s="112">
        <f t="shared" ref="O112:P112" si="10">N113+1</f>
        <v>44487</v>
      </c>
      <c r="P112" s="112">
        <f t="shared" si="10"/>
        <v>44494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+L112+2</f>
        <v>44472</v>
      </c>
      <c r="M113" s="112">
        <f>M112+6</f>
        <v>44479</v>
      </c>
      <c r="N113" s="112">
        <f>N112+6</f>
        <v>44486</v>
      </c>
      <c r="O113" s="112">
        <f t="shared" ref="O113:P113" si="11">O112+6</f>
        <v>44493</v>
      </c>
      <c r="P113" s="112">
        <f t="shared" si="11"/>
        <v>44500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44470</v>
      </c>
      <c r="M127" s="112">
        <f t="shared" ref="M127:P127" si="19">M112</f>
        <v>44473</v>
      </c>
      <c r="N127" s="112">
        <f t="shared" si="19"/>
        <v>44480</v>
      </c>
      <c r="O127" s="112">
        <f t="shared" si="19"/>
        <v>44487</v>
      </c>
      <c r="P127" s="112">
        <f t="shared" si="19"/>
        <v>44494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44472</v>
      </c>
      <c r="M128" s="112">
        <f t="shared" si="20"/>
        <v>44479</v>
      </c>
      <c r="N128" s="112">
        <f t="shared" si="20"/>
        <v>44486</v>
      </c>
      <c r="O128" s="112">
        <f t="shared" si="20"/>
        <v>44493</v>
      </c>
      <c r="P128" s="112">
        <f t="shared" si="20"/>
        <v>44500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44470</v>
      </c>
      <c r="M142" s="112">
        <f t="shared" ref="M142:P142" si="30">M127</f>
        <v>44473</v>
      </c>
      <c r="N142" s="112">
        <f t="shared" si="30"/>
        <v>44480</v>
      </c>
      <c r="O142" s="112">
        <f t="shared" si="30"/>
        <v>44487</v>
      </c>
      <c r="P142" s="112">
        <f t="shared" si="30"/>
        <v>44494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44472</v>
      </c>
      <c r="M143" s="112">
        <f t="shared" si="31"/>
        <v>44479</v>
      </c>
      <c r="N143" s="112">
        <f t="shared" si="31"/>
        <v>44486</v>
      </c>
      <c r="O143" s="112">
        <f t="shared" si="31"/>
        <v>44493</v>
      </c>
      <c r="P143" s="112">
        <f t="shared" si="31"/>
        <v>44500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44470</v>
      </c>
      <c r="M157" s="112">
        <f t="shared" ref="M157:P157" si="41">M142</f>
        <v>44473</v>
      </c>
      <c r="N157" s="112">
        <f t="shared" si="41"/>
        <v>44480</v>
      </c>
      <c r="O157" s="112">
        <f t="shared" si="41"/>
        <v>44487</v>
      </c>
      <c r="P157" s="112">
        <f t="shared" si="41"/>
        <v>44494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44472</v>
      </c>
      <c r="M158" s="112">
        <f t="shared" si="42"/>
        <v>44479</v>
      </c>
      <c r="N158" s="112">
        <f t="shared" si="42"/>
        <v>44486</v>
      </c>
      <c r="O158" s="112">
        <f t="shared" si="42"/>
        <v>44493</v>
      </c>
      <c r="P158" s="112">
        <f t="shared" si="42"/>
        <v>44500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44470</v>
      </c>
      <c r="M172" s="112">
        <f t="shared" ref="M172:P172" si="52">M157</f>
        <v>44473</v>
      </c>
      <c r="N172" s="112">
        <f t="shared" si="52"/>
        <v>44480</v>
      </c>
      <c r="O172" s="112">
        <f t="shared" si="52"/>
        <v>44487</v>
      </c>
      <c r="P172" s="112">
        <f t="shared" si="52"/>
        <v>44494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44472</v>
      </c>
      <c r="M173" s="112">
        <f t="shared" si="53"/>
        <v>44479</v>
      </c>
      <c r="N173" s="112">
        <f t="shared" si="53"/>
        <v>44486</v>
      </c>
      <c r="O173" s="112">
        <f t="shared" si="53"/>
        <v>44493</v>
      </c>
      <c r="P173" s="112">
        <f t="shared" si="53"/>
        <v>44500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44470</v>
      </c>
      <c r="M187" s="112">
        <f t="shared" ref="M187:P187" si="63">M172</f>
        <v>44473</v>
      </c>
      <c r="N187" s="112">
        <f t="shared" si="63"/>
        <v>44480</v>
      </c>
      <c r="O187" s="112">
        <f t="shared" si="63"/>
        <v>44487</v>
      </c>
      <c r="P187" s="112">
        <f t="shared" si="63"/>
        <v>44494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44472</v>
      </c>
      <c r="M188" s="112">
        <f t="shared" si="64"/>
        <v>44479</v>
      </c>
      <c r="N188" s="112">
        <f t="shared" si="64"/>
        <v>44486</v>
      </c>
      <c r="O188" s="112">
        <f t="shared" si="64"/>
        <v>44493</v>
      </c>
      <c r="P188" s="112">
        <f t="shared" si="64"/>
        <v>44500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44470</v>
      </c>
      <c r="M202" s="112">
        <f t="shared" ref="M202:P202" si="74">M187</f>
        <v>44473</v>
      </c>
      <c r="N202" s="112">
        <f t="shared" si="74"/>
        <v>44480</v>
      </c>
      <c r="O202" s="112">
        <f t="shared" si="74"/>
        <v>44487</v>
      </c>
      <c r="P202" s="112">
        <f t="shared" si="74"/>
        <v>44494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44472</v>
      </c>
      <c r="M203" s="112">
        <f t="shared" si="75"/>
        <v>44479</v>
      </c>
      <c r="N203" s="112">
        <f t="shared" si="75"/>
        <v>44486</v>
      </c>
      <c r="O203" s="112">
        <f t="shared" si="75"/>
        <v>44493</v>
      </c>
      <c r="P203" s="112">
        <f t="shared" si="75"/>
        <v>44500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44470</v>
      </c>
      <c r="M217" s="112">
        <f t="shared" ref="M217:P217" si="85">M202</f>
        <v>44473</v>
      </c>
      <c r="N217" s="112">
        <f t="shared" si="85"/>
        <v>44480</v>
      </c>
      <c r="O217" s="112">
        <f t="shared" si="85"/>
        <v>44487</v>
      </c>
      <c r="P217" s="112">
        <f t="shared" si="85"/>
        <v>44494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44472</v>
      </c>
      <c r="M218" s="112">
        <f t="shared" si="86"/>
        <v>44479</v>
      </c>
      <c r="N218" s="112">
        <f t="shared" si="86"/>
        <v>44486</v>
      </c>
      <c r="O218" s="112">
        <f t="shared" si="86"/>
        <v>44493</v>
      </c>
      <c r="P218" s="112">
        <f t="shared" si="86"/>
        <v>44500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44470</v>
      </c>
      <c r="M232" s="112">
        <f t="shared" ref="M232:P232" si="96">M217</f>
        <v>44473</v>
      </c>
      <c r="N232" s="112">
        <f t="shared" si="96"/>
        <v>44480</v>
      </c>
      <c r="O232" s="112">
        <f t="shared" si="96"/>
        <v>44487</v>
      </c>
      <c r="P232" s="112">
        <f t="shared" si="96"/>
        <v>44494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44472</v>
      </c>
      <c r="M233" s="112">
        <f t="shared" si="97"/>
        <v>44479</v>
      </c>
      <c r="N233" s="112">
        <f t="shared" si="97"/>
        <v>44486</v>
      </c>
      <c r="O233" s="112">
        <f t="shared" si="97"/>
        <v>44493</v>
      </c>
      <c r="P233" s="112">
        <f t="shared" si="97"/>
        <v>44500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44470</v>
      </c>
      <c r="M247" s="112">
        <f t="shared" ref="M247:P247" si="107">M232</f>
        <v>44473</v>
      </c>
      <c r="N247" s="112">
        <f t="shared" si="107"/>
        <v>44480</v>
      </c>
      <c r="O247" s="112">
        <f t="shared" si="107"/>
        <v>44487</v>
      </c>
      <c r="P247" s="112">
        <f t="shared" si="107"/>
        <v>44494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44472</v>
      </c>
      <c r="M248" s="112">
        <f t="shared" si="108"/>
        <v>44479</v>
      </c>
      <c r="N248" s="112">
        <f t="shared" si="108"/>
        <v>44486</v>
      </c>
      <c r="O248" s="112">
        <f t="shared" si="108"/>
        <v>44493</v>
      </c>
      <c r="P248" s="112">
        <f t="shared" si="108"/>
        <v>44500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9x4SWI5UtbjpAMhxen7t4XGOSHJGPZBMCzBVKyClxYESu6VWrKAgppiCCgBvgEA3ENGFWnNeaO4ZON6/omiQBQ==" saltValue="lBnDNHXFrYt+Uckmm3I1ZA==" spinCount="100000" sheet="1" formatColumns="0" formatRows="0"/>
  <mergeCells count="117">
    <mergeCell ref="O1:P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{2A4181C1-7862-4A94-AB97-F26D9CE87163}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{28047670-992F-4937-9536-134A943B55A8}</x14:id>
        </ext>
      </extLst>
    </cfRule>
  </conditionalFormatting>
  <conditionalFormatting sqref="H25:H35 H114:H141 H143:H156 H158:H171 H173:H186 H188:H201 H203:H216 H218:H231 H233:H246 H248:H259">
    <cfRule type="cellIs" dxfId="11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{D5F477FB-DBE6-4D9F-9334-35E396818228}</x14:id>
        </ext>
      </extLst>
    </cfRule>
  </conditionalFormatting>
  <conditionalFormatting sqref="H44:H54">
    <cfRule type="cellIs" dxfId="11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{DE450326-22CC-4965-B3B7-06772B288DCB}</x14:id>
        </ext>
      </extLst>
    </cfRule>
  </conditionalFormatting>
  <conditionalFormatting sqref="H142">
    <cfRule type="cellIs" dxfId="11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{D36FA306-DAAE-45A8-945F-6ED4ED514855}</x14:id>
        </ext>
      </extLst>
    </cfRule>
  </conditionalFormatting>
  <conditionalFormatting sqref="H157">
    <cfRule type="cellIs" dxfId="11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{001ECCA3-2C56-4F5D-B82B-53D6FCE6602F}</x14:id>
        </ext>
      </extLst>
    </cfRule>
  </conditionalFormatting>
  <conditionalFormatting sqref="H172">
    <cfRule type="cellIs" dxfId="11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{765ADF87-BC9A-4ACE-A62D-5FA65EBDC242}</x14:id>
        </ext>
      </extLst>
    </cfRule>
  </conditionalFormatting>
  <conditionalFormatting sqref="H187">
    <cfRule type="cellIs" dxfId="11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{C9FF9441-71A4-48A5-ADF6-90FFBF9150C3}</x14:id>
        </ext>
      </extLst>
    </cfRule>
  </conditionalFormatting>
  <conditionalFormatting sqref="H202">
    <cfRule type="cellIs" dxfId="11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{B56E2DDE-E053-484B-9458-A48F0B4797EC}</x14:id>
        </ext>
      </extLst>
    </cfRule>
  </conditionalFormatting>
  <conditionalFormatting sqref="H217">
    <cfRule type="cellIs" dxfId="11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{2850542D-6FE6-4897-BBB2-841EC3BE7C22}</x14:id>
        </ext>
      </extLst>
    </cfRule>
  </conditionalFormatting>
  <conditionalFormatting sqref="H232">
    <cfRule type="cellIs" dxfId="11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{13DDD504-E608-4F2A-9B66-542BD7C1FB96}</x14:id>
        </ext>
      </extLst>
    </cfRule>
  </conditionalFormatting>
  <conditionalFormatting sqref="H247">
    <cfRule type="cellIs" dxfId="11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958D7702-1DF5-4252-89A0-8F4D04476A9C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 xml:space="preserve">&amp;C&amp;"Helvetica Neue,Standardowy"&amp;12&amp;K353535Zdrowiefinansowe.pl
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4181C1-7862-4A94-AB97-F26D9CE8716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28047670-992F-4937-9536-134A943B55A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D5F477FB-DBE6-4D9F-9334-35E39681822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DE450326-22CC-4965-B3B7-06772B288DC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D36FA306-DAAE-45A8-945F-6ED4ED51485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001ECCA3-2C56-4F5D-B82B-53D6FCE6602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765ADF87-BC9A-4ACE-A62D-5FA65EBDC24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C9FF9441-71A4-48A5-ADF6-90FFBF9150C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B56E2DDE-E053-484B-9458-A48F0B4797E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2850542D-6FE6-4897-BBB2-841EC3BE7C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13DDD504-E608-4F2A-9B66-542BD7C1FB9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6A119539-ED55-49C5-82D3-5BCA48DB5924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2B0EDCA7-1D25-4E52-87E0-719A72A76F3F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CC996A67-8F66-49DA-94CC-7EC3CA5A2066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8DF789D5-C80A-463B-BF17-29CEC066517E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C8CDE7FD-86AE-440A-84F6-6C10B25443BA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2BD92625-CBE2-487E-A248-3046B1A2D07F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FB92A365-313B-4465-A204-B54EB0CEFCAD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F93B709E-53F6-4B75-9237-3A201E53787B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315998FD-7AB9-47AF-970A-98C2921B4E73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FFC09ADB-A1C5-4252-A656-5B0968AAAF9A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F1CF77A8-45D0-41D7-8AD3-67FC2BF357D9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F2A08DE2-5C38-4E7F-9188-50EF2293537F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FA4BBAEF-7775-44DE-B331-4816141005B0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DB685106-F16A-424F-B317-A314E7243E95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85B806F1-279D-4B4A-9ACF-9B4955916FA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CAA7765A-BD40-4618-8A87-406F0D032236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CC25D5BA-46FB-43C6-ADF1-D13CA790B3DA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76E081AB-C73F-487C-A273-09E61488713C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4E644BB8-E6FE-4329-B280-4D8005DAE2B3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0D3390E0-449F-4BC8-BBF3-E9F844C4E57A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49A15CBF-CD63-4566-B4D2-7D87313BE6B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CAF6B72D-4AF0-41A3-992A-35B15FAAC136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D20FF87C-E4F5-4BBC-9A7C-55AC52389591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E744CE81-896C-4DB8-9DBF-FCC66EB8BAEE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FD5222EA-7586-4045-ADE8-A808CF9C4FC8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8DD7E75D-41A9-4D74-9094-C315EE170E3E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5E6BE59D-9D7C-493A-B489-870399DC0BB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9B28DABB-09B9-484B-BD61-ECBBD8120B53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15725BA4-A891-43C5-898E-108AD74FA0D9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BFD8E451-C674-4627-8EE1-02D949782C49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E8EA3C43-4994-4E2F-9C49-0B308530B3C3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8E36282E-CE46-4B6A-948D-7712EDB436D5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E462D61C-483F-4B52-8C3E-781CA3AC0FB2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0DB3-2E0B-4E15-B18A-EEAD2460AF54}">
  <sheetPr>
    <outlinePr summaryBelow="0"/>
  </sheetPr>
  <dimension ref="A1:T259"/>
  <sheetViews>
    <sheetView showGridLines="0" view="pageLayout" topLeftCell="C40" zoomScaleNormal="80" workbookViewId="0">
      <selection activeCell="R3" sqref="R3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6" width="19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138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+PAŹDZIERNIK!D65</f>
        <v>0</v>
      </c>
      <c r="E61" s="75"/>
      <c r="F61" s="8">
        <f>+PAŹDZIERNIK!F65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+PAŹDZIERNIK!D75</f>
        <v>0</v>
      </c>
      <c r="E71" s="75"/>
      <c r="F71" s="8">
        <f>+PAŹDZIERNIK!F75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+PAŹDZIERNIK!D85</f>
        <v>0</v>
      </c>
      <c r="E81" s="75"/>
      <c r="F81" s="8">
        <f>+PAŹDZIERNIK!F85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+PAŹDZIERNIK!D95</f>
        <v>0</v>
      </c>
      <c r="E91" s="75"/>
      <c r="F91" s="8">
        <f>+PAŹDZIERNIK!F95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+PAŹDZIERNIK!D105</f>
        <v>0</v>
      </c>
      <c r="E101" s="75"/>
      <c r="F101" s="8">
        <f>+PAŹDZIERNIK!F105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44501</v>
      </c>
      <c r="M112" s="112">
        <f>L113+1</f>
        <v>44508</v>
      </c>
      <c r="N112" s="112">
        <f>M113+1</f>
        <v>44515</v>
      </c>
      <c r="O112" s="112">
        <f t="shared" ref="O112:P112" si="10">N113+1</f>
        <v>44522</v>
      </c>
      <c r="P112" s="112">
        <f t="shared" si="10"/>
        <v>44529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+L112+6</f>
        <v>44507</v>
      </c>
      <c r="M113" s="112">
        <f>M112+6</f>
        <v>44514</v>
      </c>
      <c r="N113" s="112">
        <f>N112+6</f>
        <v>44521</v>
      </c>
      <c r="O113" s="112">
        <f t="shared" ref="O113" si="11">O112+6</f>
        <v>44528</v>
      </c>
      <c r="P113" s="112">
        <f>P112+1</f>
        <v>44530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44501</v>
      </c>
      <c r="M127" s="112">
        <f t="shared" ref="M127:P127" si="19">M112</f>
        <v>44508</v>
      </c>
      <c r="N127" s="112">
        <f t="shared" si="19"/>
        <v>44515</v>
      </c>
      <c r="O127" s="112">
        <f t="shared" si="19"/>
        <v>44522</v>
      </c>
      <c r="P127" s="112">
        <f t="shared" si="19"/>
        <v>44529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44507</v>
      </c>
      <c r="M128" s="112">
        <f t="shared" si="20"/>
        <v>44514</v>
      </c>
      <c r="N128" s="112">
        <f t="shared" si="20"/>
        <v>44521</v>
      </c>
      <c r="O128" s="112">
        <f t="shared" si="20"/>
        <v>44528</v>
      </c>
      <c r="P128" s="112">
        <f t="shared" si="20"/>
        <v>44530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44501</v>
      </c>
      <c r="M142" s="112">
        <f t="shared" ref="M142:P142" si="30">M127</f>
        <v>44508</v>
      </c>
      <c r="N142" s="112">
        <f t="shared" si="30"/>
        <v>44515</v>
      </c>
      <c r="O142" s="112">
        <f t="shared" si="30"/>
        <v>44522</v>
      </c>
      <c r="P142" s="112">
        <f t="shared" si="30"/>
        <v>44529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44507</v>
      </c>
      <c r="M143" s="112">
        <f t="shared" si="31"/>
        <v>44514</v>
      </c>
      <c r="N143" s="112">
        <f t="shared" si="31"/>
        <v>44521</v>
      </c>
      <c r="O143" s="112">
        <f t="shared" si="31"/>
        <v>44528</v>
      </c>
      <c r="P143" s="112">
        <f t="shared" si="31"/>
        <v>44530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44501</v>
      </c>
      <c r="M157" s="112">
        <f t="shared" ref="M157:P157" si="41">M142</f>
        <v>44508</v>
      </c>
      <c r="N157" s="112">
        <f t="shared" si="41"/>
        <v>44515</v>
      </c>
      <c r="O157" s="112">
        <f t="shared" si="41"/>
        <v>44522</v>
      </c>
      <c r="P157" s="112">
        <f t="shared" si="41"/>
        <v>44529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44507</v>
      </c>
      <c r="M158" s="112">
        <f t="shared" si="42"/>
        <v>44514</v>
      </c>
      <c r="N158" s="112">
        <f t="shared" si="42"/>
        <v>44521</v>
      </c>
      <c r="O158" s="112">
        <f t="shared" si="42"/>
        <v>44528</v>
      </c>
      <c r="P158" s="112">
        <f t="shared" si="42"/>
        <v>44530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44501</v>
      </c>
      <c r="M172" s="112">
        <f t="shared" ref="M172:P172" si="52">M157</f>
        <v>44508</v>
      </c>
      <c r="N172" s="112">
        <f t="shared" si="52"/>
        <v>44515</v>
      </c>
      <c r="O172" s="112">
        <f t="shared" si="52"/>
        <v>44522</v>
      </c>
      <c r="P172" s="112">
        <f t="shared" si="52"/>
        <v>44529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44507</v>
      </c>
      <c r="M173" s="112">
        <f t="shared" si="53"/>
        <v>44514</v>
      </c>
      <c r="N173" s="112">
        <f t="shared" si="53"/>
        <v>44521</v>
      </c>
      <c r="O173" s="112">
        <f t="shared" si="53"/>
        <v>44528</v>
      </c>
      <c r="P173" s="112">
        <f t="shared" si="53"/>
        <v>44530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44501</v>
      </c>
      <c r="M187" s="112">
        <f t="shared" ref="M187:P187" si="63">M172</f>
        <v>44508</v>
      </c>
      <c r="N187" s="112">
        <f t="shared" si="63"/>
        <v>44515</v>
      </c>
      <c r="O187" s="112">
        <f t="shared" si="63"/>
        <v>44522</v>
      </c>
      <c r="P187" s="112">
        <f t="shared" si="63"/>
        <v>44529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44507</v>
      </c>
      <c r="M188" s="112">
        <f t="shared" si="64"/>
        <v>44514</v>
      </c>
      <c r="N188" s="112">
        <f t="shared" si="64"/>
        <v>44521</v>
      </c>
      <c r="O188" s="112">
        <f t="shared" si="64"/>
        <v>44528</v>
      </c>
      <c r="P188" s="112">
        <f t="shared" si="64"/>
        <v>44530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44501</v>
      </c>
      <c r="M202" s="112">
        <f t="shared" ref="M202:P202" si="74">M187</f>
        <v>44508</v>
      </c>
      <c r="N202" s="112">
        <f t="shared" si="74"/>
        <v>44515</v>
      </c>
      <c r="O202" s="112">
        <f t="shared" si="74"/>
        <v>44522</v>
      </c>
      <c r="P202" s="112">
        <f t="shared" si="74"/>
        <v>44529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44507</v>
      </c>
      <c r="M203" s="112">
        <f t="shared" si="75"/>
        <v>44514</v>
      </c>
      <c r="N203" s="112">
        <f t="shared" si="75"/>
        <v>44521</v>
      </c>
      <c r="O203" s="112">
        <f t="shared" si="75"/>
        <v>44528</v>
      </c>
      <c r="P203" s="112">
        <f t="shared" si="75"/>
        <v>44530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44501</v>
      </c>
      <c r="M217" s="112">
        <f t="shared" ref="M217:P217" si="85">M202</f>
        <v>44508</v>
      </c>
      <c r="N217" s="112">
        <f t="shared" si="85"/>
        <v>44515</v>
      </c>
      <c r="O217" s="112">
        <f t="shared" si="85"/>
        <v>44522</v>
      </c>
      <c r="P217" s="112">
        <f t="shared" si="85"/>
        <v>44529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44507</v>
      </c>
      <c r="M218" s="112">
        <f t="shared" si="86"/>
        <v>44514</v>
      </c>
      <c r="N218" s="112">
        <f t="shared" si="86"/>
        <v>44521</v>
      </c>
      <c r="O218" s="112">
        <f t="shared" si="86"/>
        <v>44528</v>
      </c>
      <c r="P218" s="112">
        <f t="shared" si="86"/>
        <v>44530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44501</v>
      </c>
      <c r="M232" s="112">
        <f t="shared" ref="M232:P232" si="96">M217</f>
        <v>44508</v>
      </c>
      <c r="N232" s="112">
        <f t="shared" si="96"/>
        <v>44515</v>
      </c>
      <c r="O232" s="112">
        <f t="shared" si="96"/>
        <v>44522</v>
      </c>
      <c r="P232" s="112">
        <f t="shared" si="96"/>
        <v>44529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44507</v>
      </c>
      <c r="M233" s="112">
        <f t="shared" si="97"/>
        <v>44514</v>
      </c>
      <c r="N233" s="112">
        <f t="shared" si="97"/>
        <v>44521</v>
      </c>
      <c r="O233" s="112">
        <f t="shared" si="97"/>
        <v>44528</v>
      </c>
      <c r="P233" s="112">
        <f t="shared" si="97"/>
        <v>44530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44501</v>
      </c>
      <c r="M247" s="112">
        <f t="shared" ref="M247:P247" si="107">M232</f>
        <v>44508</v>
      </c>
      <c r="N247" s="112">
        <f t="shared" si="107"/>
        <v>44515</v>
      </c>
      <c r="O247" s="112">
        <f t="shared" si="107"/>
        <v>44522</v>
      </c>
      <c r="P247" s="112">
        <f t="shared" si="107"/>
        <v>44529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44507</v>
      </c>
      <c r="M248" s="112">
        <f t="shared" si="108"/>
        <v>44514</v>
      </c>
      <c r="N248" s="112">
        <f t="shared" si="108"/>
        <v>44521</v>
      </c>
      <c r="O248" s="112">
        <f t="shared" si="108"/>
        <v>44528</v>
      </c>
      <c r="P248" s="112">
        <f t="shared" si="108"/>
        <v>44530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K2jvxrgY8VbulOefb2KAKabkfN8ScmkML2r0zjgKz7FbZf76KEEb4mR3t90ZK0bBSmhNsm/+NcJgVB2jNh00gQ==" saltValue="91m+kd3oeb6ZqHka74e1kg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{43283A3A-2428-4420-9B96-A3CCA1C7CA43}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{BF8D789B-E34D-4D3E-B297-31D2C13FA80E}</x14:id>
        </ext>
      </extLst>
    </cfRule>
  </conditionalFormatting>
  <conditionalFormatting sqref="H25:H35 H114:H141 H143:H156 H158:H171 H173:H186 H188:H201 H203:H216 H218:H231 H233:H246 H248:H259">
    <cfRule type="cellIs" dxfId="8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{8E60FFE9-DA6B-4E29-B4E3-184608E4D226}</x14:id>
        </ext>
      </extLst>
    </cfRule>
  </conditionalFormatting>
  <conditionalFormatting sqref="H44:H54">
    <cfRule type="cellIs" dxfId="8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{D6858123-703F-4062-A265-E78C2D8F6E94}</x14:id>
        </ext>
      </extLst>
    </cfRule>
  </conditionalFormatting>
  <conditionalFormatting sqref="H142">
    <cfRule type="cellIs" dxfId="8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{89E6A0ED-47F9-4742-BA54-A95E33097CC2}</x14:id>
        </ext>
      </extLst>
    </cfRule>
  </conditionalFormatting>
  <conditionalFormatting sqref="H157">
    <cfRule type="cellIs" dxfId="8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{EF423D7B-84DD-4F76-89BC-24BF8D640BC5}</x14:id>
        </ext>
      </extLst>
    </cfRule>
  </conditionalFormatting>
  <conditionalFormatting sqref="H172">
    <cfRule type="cellIs" dxfId="8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{4D005D3B-A723-4ED6-B6F7-4190B1F42365}</x14:id>
        </ext>
      </extLst>
    </cfRule>
  </conditionalFormatting>
  <conditionalFormatting sqref="H187">
    <cfRule type="cellIs" dxfId="8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{B3EA78F1-C4A8-4494-AB83-D61E47B53596}</x14:id>
        </ext>
      </extLst>
    </cfRule>
  </conditionalFormatting>
  <conditionalFormatting sqref="H202">
    <cfRule type="cellIs" dxfId="8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{FE66A91B-EBB8-4D78-B5F5-FBF9E678291B}</x14:id>
        </ext>
      </extLst>
    </cfRule>
  </conditionalFormatting>
  <conditionalFormatting sqref="H217">
    <cfRule type="cellIs" dxfId="8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{3ED5ED5F-3B7E-4B69-B9A4-47BE577872DE}</x14:id>
        </ext>
      </extLst>
    </cfRule>
  </conditionalFormatting>
  <conditionalFormatting sqref="H232">
    <cfRule type="cellIs" dxfId="8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{DADD5A16-21AB-4B98-903E-4ACBEF0FA8D8}</x14:id>
        </ext>
      </extLst>
    </cfRule>
  </conditionalFormatting>
  <conditionalFormatting sqref="H247">
    <cfRule type="cellIs" dxfId="8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98A93686-B515-4B91-BB4A-435E19E9B49D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 xml:space="preserve">&amp;C&amp;"Helvetica Neue,Standardowy"&amp;12&amp;K353535Zdrowiefinansowe.pl
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283A3A-2428-4420-9B96-A3CCA1C7CA4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BF8D789B-E34D-4D3E-B297-31D2C13FA80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8E60FFE9-DA6B-4E29-B4E3-184608E4D22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D6858123-703F-4062-A265-E78C2D8F6E9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89E6A0ED-47F9-4742-BA54-A95E33097CC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EF423D7B-84DD-4F76-89BC-24BF8D640BC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4D005D3B-A723-4ED6-B6F7-4190B1F4236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B3EA78F1-C4A8-4494-AB83-D61E47B5359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FE66A91B-EBB8-4D78-B5F5-FBF9E678291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3ED5ED5F-3B7E-4B69-B9A4-47BE577872D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DADD5A16-21AB-4B98-903E-4ACBEF0FA8D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126C26EA-6884-4578-91D9-B97A8AA6B70D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EB5ADA4E-E4ED-47AB-A314-C6A9807FC780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0523D850-7DDF-4FD9-ABB0-83D2AEBECCF3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76CFF34B-9806-4B75-BB18-BD17D7479DC1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11B882FA-8DF7-400B-B0D2-45220D236BAA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F577D0D2-2BC5-4244-8D11-91F2B09FE21B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D773D147-C0AC-47B7-A586-A06312166C92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57573585-4810-46B1-9FB3-4BBA928EA6FA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7ECC35A4-279B-4C91-8C3B-60F65D1E0D3F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70205A0B-F6EA-47FE-A8DC-4B0383464B3A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759B773A-4E2F-4833-8CF3-7E14236F9417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89F16F38-1FE7-4CA5-8221-700A29BC208C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A782995C-1EAD-4D73-8BCE-E7C45B576BFA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04F9E8A6-B9F9-427B-9797-4F5817851C20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5C4D35D6-A724-4B5F-BB12-B731D111F7D0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CA4DC72A-EA06-4068-8504-9D4C80511F64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BF4E15E1-3FDE-478A-B4A5-75A25D1BFF59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6A8FBBBE-7D4F-4EDA-AB60-5B3F20292F4F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65F0F168-D62F-4819-A034-FBF7D85AAAE3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10BA149E-6189-441D-996B-BD117B5D125D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54B1F7C6-DBF3-4230-B0F4-419AF563647F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A6A73059-0EB1-4A07-BB6A-A90EF3E60AE6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564C7928-5077-4FF5-AE29-1862767F926E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9A64FE61-419F-4F34-9A46-E4DD3C3B9535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AF0646A0-DAC6-441E-8B83-EA00670B2A20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B1BA1635-55DC-46CB-B105-87772029BD8C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A69BE80A-4C23-4AD6-99B8-FFEA58C0463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9E0D79DF-6797-4627-B2B3-4B620D2430A7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856DE5A5-2AD1-44A4-B5E7-C6CFBE775D3F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CF268A2B-77C4-4206-9BFC-76C3652CE2C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709875A9-B113-46F4-BCF6-C15ED1FC5555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99CEE2BD-9479-4C96-ABC6-EDC87D91A083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C6F9307F-428D-48A7-B22B-2D5CEE12A76C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B542-4CBB-4C2E-845F-DFB9A7DAD4DE}">
  <sheetPr>
    <outlinePr summaryBelow="0"/>
  </sheetPr>
  <dimension ref="A1:T259"/>
  <sheetViews>
    <sheetView showGridLines="0" zoomScale="80" zoomScaleNormal="80" workbookViewId="0">
      <selection activeCell="U7" sqref="U7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2" width="19" style="9" customWidth="1"/>
    <col min="13" max="16" width="20.19921875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139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+LISTOPAD!D65</f>
        <v>0</v>
      </c>
      <c r="E61" s="75"/>
      <c r="F61" s="8">
        <f>+LISTOPAD!F65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+LISTOPAD!D75</f>
        <v>0</v>
      </c>
      <c r="E71" s="75"/>
      <c r="F71" s="8">
        <f>+LISTOPAD!F75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+LISTOPAD!D85</f>
        <v>0</v>
      </c>
      <c r="E81" s="75"/>
      <c r="F81" s="8">
        <f>+LISTOPAD!F85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+LISTOPAD!D95</f>
        <v>0</v>
      </c>
      <c r="E91" s="75"/>
      <c r="F91" s="8">
        <f>+LISTOPAD!F95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+LISTOPAD!D105</f>
        <v>0</v>
      </c>
      <c r="E101" s="75"/>
      <c r="F101" s="8">
        <f>+LISTOPAD!F105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44531</v>
      </c>
      <c r="M112" s="112">
        <f>L113+1</f>
        <v>44536</v>
      </c>
      <c r="N112" s="112">
        <f>M113+1</f>
        <v>44543</v>
      </c>
      <c r="O112" s="112">
        <f t="shared" ref="O112:P112" si="10">N113+1</f>
        <v>44550</v>
      </c>
      <c r="P112" s="112">
        <f t="shared" si="10"/>
        <v>44557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+L112+4</f>
        <v>44535</v>
      </c>
      <c r="M113" s="112">
        <f>M112+6</f>
        <v>44542</v>
      </c>
      <c r="N113" s="112">
        <f>N112+6</f>
        <v>44549</v>
      </c>
      <c r="O113" s="112">
        <f t="shared" ref="O113" si="11">O112+6</f>
        <v>44556</v>
      </c>
      <c r="P113" s="112">
        <f>P112+4</f>
        <v>44561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44531</v>
      </c>
      <c r="M127" s="112">
        <f t="shared" ref="M127:P127" si="19">M112</f>
        <v>44536</v>
      </c>
      <c r="N127" s="112">
        <f t="shared" si="19"/>
        <v>44543</v>
      </c>
      <c r="O127" s="112">
        <f t="shared" si="19"/>
        <v>44550</v>
      </c>
      <c r="P127" s="112">
        <f t="shared" si="19"/>
        <v>44557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44535</v>
      </c>
      <c r="M128" s="112">
        <f t="shared" si="20"/>
        <v>44542</v>
      </c>
      <c r="N128" s="112">
        <f t="shared" si="20"/>
        <v>44549</v>
      </c>
      <c r="O128" s="112">
        <f t="shared" si="20"/>
        <v>44556</v>
      </c>
      <c r="P128" s="112">
        <f t="shared" si="20"/>
        <v>44561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44531</v>
      </c>
      <c r="M142" s="112">
        <f t="shared" ref="M142:P142" si="30">M127</f>
        <v>44536</v>
      </c>
      <c r="N142" s="112">
        <f t="shared" si="30"/>
        <v>44543</v>
      </c>
      <c r="O142" s="112">
        <f t="shared" si="30"/>
        <v>44550</v>
      </c>
      <c r="P142" s="112">
        <f t="shared" si="30"/>
        <v>44557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44535</v>
      </c>
      <c r="M143" s="112">
        <f t="shared" si="31"/>
        <v>44542</v>
      </c>
      <c r="N143" s="112">
        <f t="shared" si="31"/>
        <v>44549</v>
      </c>
      <c r="O143" s="112">
        <f t="shared" si="31"/>
        <v>44556</v>
      </c>
      <c r="P143" s="112">
        <f t="shared" si="31"/>
        <v>44561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44531</v>
      </c>
      <c r="M157" s="112">
        <f t="shared" ref="M157:P157" si="41">M142</f>
        <v>44536</v>
      </c>
      <c r="N157" s="112">
        <f t="shared" si="41"/>
        <v>44543</v>
      </c>
      <c r="O157" s="112">
        <f t="shared" si="41"/>
        <v>44550</v>
      </c>
      <c r="P157" s="112">
        <f t="shared" si="41"/>
        <v>44557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44535</v>
      </c>
      <c r="M158" s="112">
        <f t="shared" si="42"/>
        <v>44542</v>
      </c>
      <c r="N158" s="112">
        <f t="shared" si="42"/>
        <v>44549</v>
      </c>
      <c r="O158" s="112">
        <f t="shared" si="42"/>
        <v>44556</v>
      </c>
      <c r="P158" s="112">
        <f t="shared" si="42"/>
        <v>44561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44531</v>
      </c>
      <c r="M172" s="112">
        <f t="shared" ref="M172:P172" si="52">M157</f>
        <v>44536</v>
      </c>
      <c r="N172" s="112">
        <f t="shared" si="52"/>
        <v>44543</v>
      </c>
      <c r="O172" s="112">
        <f t="shared" si="52"/>
        <v>44550</v>
      </c>
      <c r="P172" s="112">
        <f t="shared" si="52"/>
        <v>44557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44535</v>
      </c>
      <c r="M173" s="112">
        <f t="shared" si="53"/>
        <v>44542</v>
      </c>
      <c r="N173" s="112">
        <f t="shared" si="53"/>
        <v>44549</v>
      </c>
      <c r="O173" s="112">
        <f t="shared" si="53"/>
        <v>44556</v>
      </c>
      <c r="P173" s="112">
        <f t="shared" si="53"/>
        <v>44561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44531</v>
      </c>
      <c r="M187" s="112">
        <f t="shared" ref="M187:P187" si="63">M172</f>
        <v>44536</v>
      </c>
      <c r="N187" s="112">
        <f t="shared" si="63"/>
        <v>44543</v>
      </c>
      <c r="O187" s="112">
        <f t="shared" si="63"/>
        <v>44550</v>
      </c>
      <c r="P187" s="112">
        <f t="shared" si="63"/>
        <v>44557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44535</v>
      </c>
      <c r="M188" s="112">
        <f t="shared" si="64"/>
        <v>44542</v>
      </c>
      <c r="N188" s="112">
        <f t="shared" si="64"/>
        <v>44549</v>
      </c>
      <c r="O188" s="112">
        <f t="shared" si="64"/>
        <v>44556</v>
      </c>
      <c r="P188" s="112">
        <f t="shared" si="64"/>
        <v>44561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44531</v>
      </c>
      <c r="M202" s="112">
        <f t="shared" ref="M202:P202" si="74">M187</f>
        <v>44536</v>
      </c>
      <c r="N202" s="112">
        <f t="shared" si="74"/>
        <v>44543</v>
      </c>
      <c r="O202" s="112">
        <f t="shared" si="74"/>
        <v>44550</v>
      </c>
      <c r="P202" s="112">
        <f t="shared" si="74"/>
        <v>44557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44535</v>
      </c>
      <c r="M203" s="112">
        <f t="shared" si="75"/>
        <v>44542</v>
      </c>
      <c r="N203" s="112">
        <f t="shared" si="75"/>
        <v>44549</v>
      </c>
      <c r="O203" s="112">
        <f t="shared" si="75"/>
        <v>44556</v>
      </c>
      <c r="P203" s="112">
        <f t="shared" si="75"/>
        <v>44561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44531</v>
      </c>
      <c r="M217" s="112">
        <f t="shared" ref="M217:P217" si="85">M202</f>
        <v>44536</v>
      </c>
      <c r="N217" s="112">
        <f t="shared" si="85"/>
        <v>44543</v>
      </c>
      <c r="O217" s="112">
        <f t="shared" si="85"/>
        <v>44550</v>
      </c>
      <c r="P217" s="112">
        <f t="shared" si="85"/>
        <v>44557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44535</v>
      </c>
      <c r="M218" s="112">
        <f t="shared" si="86"/>
        <v>44542</v>
      </c>
      <c r="N218" s="112">
        <f t="shared" si="86"/>
        <v>44549</v>
      </c>
      <c r="O218" s="112">
        <f t="shared" si="86"/>
        <v>44556</v>
      </c>
      <c r="P218" s="112">
        <f t="shared" si="86"/>
        <v>44561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44531</v>
      </c>
      <c r="M232" s="112">
        <f t="shared" ref="M232:P232" si="96">M217</f>
        <v>44536</v>
      </c>
      <c r="N232" s="112">
        <f t="shared" si="96"/>
        <v>44543</v>
      </c>
      <c r="O232" s="112">
        <f t="shared" si="96"/>
        <v>44550</v>
      </c>
      <c r="P232" s="112">
        <f t="shared" si="96"/>
        <v>44557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44535</v>
      </c>
      <c r="M233" s="112">
        <f t="shared" si="97"/>
        <v>44542</v>
      </c>
      <c r="N233" s="112">
        <f t="shared" si="97"/>
        <v>44549</v>
      </c>
      <c r="O233" s="112">
        <f t="shared" si="97"/>
        <v>44556</v>
      </c>
      <c r="P233" s="112">
        <f t="shared" si="97"/>
        <v>44561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44531</v>
      </c>
      <c r="M247" s="112">
        <f t="shared" ref="M247:P247" si="107">M232</f>
        <v>44536</v>
      </c>
      <c r="N247" s="112">
        <f t="shared" si="107"/>
        <v>44543</v>
      </c>
      <c r="O247" s="112">
        <f t="shared" si="107"/>
        <v>44550</v>
      </c>
      <c r="P247" s="112">
        <f t="shared" si="107"/>
        <v>44557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44535</v>
      </c>
      <c r="M248" s="112">
        <f t="shared" si="108"/>
        <v>44542</v>
      </c>
      <c r="N248" s="112">
        <f t="shared" si="108"/>
        <v>44549</v>
      </c>
      <c r="O248" s="112">
        <f t="shared" si="108"/>
        <v>44556</v>
      </c>
      <c r="P248" s="112">
        <f t="shared" si="108"/>
        <v>44561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ZPqYJzhBXPKbkdsszV0o/dvg7/W/OGUWkYZDHI1lakGjtetr8phliCbAJLJ5kJdtYtWG8dK4rUe72wXtuMzZow==" saltValue="EkId6Y+VXZQ57L/52Rh3zg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{2A46587E-2681-42F3-8D7F-A6533E3451AE}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{608F7AC6-0DFD-4276-BDC1-F039E149D2F3}</x14:id>
        </ext>
      </extLst>
    </cfRule>
  </conditionalFormatting>
  <conditionalFormatting sqref="H25:H35 H114:H141 H143:H156 H158:H171 H173:H186 H188:H201 H203:H216 H218:H231 H233:H246 H248:H259">
    <cfRule type="cellIs" dxfId="5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{562713CF-A6C1-4DF2-83BE-894494E1F27A}</x14:id>
        </ext>
      </extLst>
    </cfRule>
  </conditionalFormatting>
  <conditionalFormatting sqref="H44:H54">
    <cfRule type="cellIs" dxfId="5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{574DDB2B-2286-43AA-BE86-B2BD150B9E5F}</x14:id>
        </ext>
      </extLst>
    </cfRule>
  </conditionalFormatting>
  <conditionalFormatting sqref="H142">
    <cfRule type="cellIs" dxfId="5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{671D0916-6B13-4F0C-958E-49E97C12BF39}</x14:id>
        </ext>
      </extLst>
    </cfRule>
  </conditionalFormatting>
  <conditionalFormatting sqref="H157">
    <cfRule type="cellIs" dxfId="5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{BE6F67F5-D76A-440D-8E8D-D7D4551A0FDB}</x14:id>
        </ext>
      </extLst>
    </cfRule>
  </conditionalFormatting>
  <conditionalFormatting sqref="H172">
    <cfRule type="cellIs" dxfId="5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{C901709A-0F35-4286-8381-8FF106919E40}</x14:id>
        </ext>
      </extLst>
    </cfRule>
  </conditionalFormatting>
  <conditionalFormatting sqref="H187">
    <cfRule type="cellIs" dxfId="5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{CBEFF4BD-0DB9-4B12-B77D-9A1D6E8BF018}</x14:id>
        </ext>
      </extLst>
    </cfRule>
  </conditionalFormatting>
  <conditionalFormatting sqref="H202">
    <cfRule type="cellIs" dxfId="5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{8AA7F222-56BE-435F-B556-CB4FBFB6DEC2}</x14:id>
        </ext>
      </extLst>
    </cfRule>
  </conditionalFormatting>
  <conditionalFormatting sqref="H217">
    <cfRule type="cellIs" dxfId="5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{7394FF76-46FB-4EEB-8468-782B8DD41B5D}</x14:id>
        </ext>
      </extLst>
    </cfRule>
  </conditionalFormatting>
  <conditionalFormatting sqref="H232">
    <cfRule type="cellIs" dxfId="5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{62440115-A68A-4DFA-A98D-8FFF165DE6B8}</x14:id>
        </ext>
      </extLst>
    </cfRule>
  </conditionalFormatting>
  <conditionalFormatting sqref="H247">
    <cfRule type="cellIs" dxfId="5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D78F2383-76C2-4ACF-89E5-E568D459FEEB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46587E-2681-42F3-8D7F-A6533E3451A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608F7AC6-0DFD-4276-BDC1-F039E149D2F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562713CF-A6C1-4DF2-83BE-894494E1F27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574DDB2B-2286-43AA-BE86-B2BD150B9E5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671D0916-6B13-4F0C-958E-49E97C12BF3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BE6F67F5-D76A-440D-8E8D-D7D4551A0FD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C901709A-0F35-4286-8381-8FF106919E4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CBEFF4BD-0DB9-4B12-B77D-9A1D6E8BF01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8AA7F222-56BE-435F-B556-CB4FBFB6DEC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7394FF76-46FB-4EEB-8468-782B8DD41B5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62440115-A68A-4DFA-A98D-8FFF165DE6B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939A50DD-7E52-4210-AE98-BB970F4B73C4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C3276B24-27FF-49C0-A8A9-93959B750674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0D73730D-D6A5-4C5E-A992-05BA569F8E74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7A07A485-1380-45E7-A45D-8F7B6742FB86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D957FA7F-59A3-4BD9-81F3-140AD18B8DB1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AAFBF8DE-4244-4042-A751-B7A563F80941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03CE65C3-A3ED-43E8-BD15-F895AC0D64EE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A8BAD0B2-3C9A-4291-9884-1EFCB30DBAC1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CB22320D-9C02-48A4-AD27-F74BF1CC1ECF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3D838F12-5307-471C-B584-D009D663793A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CC234207-DCC6-4E5A-B117-2F0A69154492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4811BD96-95B9-40C4-9FF3-8F78D65ABF1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55676E11-0272-4D36-BA66-A261F27971BC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B398225E-3441-47E1-9657-9B483F7D4898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9120D841-FF47-4042-B546-8CF79B1FBBCC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5B9BEBBB-CE64-4DA4-85B5-DD9B47CBF45C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860F91B7-5EF2-4CB7-9DC6-DCB143B430A2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E2EB8132-4FC9-45BB-ACBE-AB50AD947A8E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5129A121-1D73-4BCC-B1AC-1F80137D6A02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2EC96819-992C-44CE-AEBB-0B7E0ED4638B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77234C50-1675-42A9-B99F-BB9840D220A0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1379B49A-A96C-46AC-AD43-DEFB28AE24CF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A401FCA4-5773-45F0-AAD6-D81B3F9C859F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229D426E-AACE-452A-9001-EC0038462E9D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2E1247B3-164C-472D-8459-970613E23C4E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C52BB2B6-E5C9-4FA8-9D4B-1292D83F0309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EE9D3731-2451-463D-A4D5-F4F0BDC7B3D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72C0BCEA-7215-4227-86CA-25BA4FE00821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8EEAFFC9-EC30-49B5-B5FC-72B4FECD25A0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83633015-41C2-4A25-94EE-1087654F2C50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5F3E9CCD-3C51-4464-BC25-F5BACD85CFA2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53B6C66B-C544-4D95-B72F-07F23AD4B094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F1451060-76F5-4CD6-AC22-B56B1958EA8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4D9A-8067-4A8D-BEB6-D431389FE48C}">
  <sheetPr>
    <tabColor theme="5"/>
    <outlinePr summaryBelow="0"/>
  </sheetPr>
  <dimension ref="A1:T259"/>
  <sheetViews>
    <sheetView showGridLines="0" view="pageLayout" topLeftCell="I17" zoomScaleNormal="80" workbookViewId="0">
      <selection activeCell="X6" sqref="X6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6" width="19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140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Q12" s="204"/>
    </row>
    <row r="13" spans="1:17" x14ac:dyDescent="0.2">
      <c r="A13" s="204"/>
      <c r="D13" s="11"/>
      <c r="E13" s="11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Q21" s="204"/>
    </row>
    <row r="22" spans="1:20" x14ac:dyDescent="0.2">
      <c r="A22" s="204"/>
      <c r="D22" s="12"/>
      <c r="E22" s="1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133">
        <f>+STYCZEŃ!D44+LUTY!D44+MARZEC!D44+KWIECIEŃ!D44+MAJ!D44+CZERWIEC!D44+LIPIEC!D44+SIERPIEŃ!D44+WRZESIEŃ!D44+PAŹDZIERNIK!D44+LISTOPAD!D44+GRUDZIEŃ!D44</f>
        <v>0</v>
      </c>
      <c r="E44" s="22" t="str">
        <f>IFERROR(+D44/D$54,"")</f>
        <v/>
      </c>
      <c r="F44" s="134">
        <f>+STYCZEŃ!F44+LUTY!F44+MARZEC!F44+KWIECIEŃ!F44+MAJ!F44+CZERWIEC!F44+LIPIEC!F44+SIERPIEŃ!F44+WRZESIEŃ!F44+PAŹDZIERNIK!F44+LISTOPAD!F44+GRUDZIEŃ!F44</f>
        <v>0</v>
      </c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133">
        <f>+STYCZEŃ!D45+LUTY!D45+MARZEC!D45+KWIECIEŃ!D45+MAJ!D45+CZERWIEC!D45+LIPIEC!D45+SIERPIEŃ!D45+WRZESIEŃ!D45+PAŹDZIERNIK!D45+LISTOPAD!D45+GRUDZIEŃ!D45</f>
        <v>0</v>
      </c>
      <c r="E45" s="22" t="str">
        <f t="shared" ref="E45:E53" si="8">IFERROR(+D45/D$54,"")</f>
        <v/>
      </c>
      <c r="F45" s="134">
        <f>+STYCZEŃ!F45+LUTY!F45+MARZEC!F45+KWIECIEŃ!F45+MAJ!F45+CZERWIEC!F45+LIPIEC!F45+SIERPIEŃ!F45+WRZESIEŃ!F45+PAŹDZIERNIK!F45+LISTOPAD!F45+GRUDZIEŃ!F45</f>
        <v>0</v>
      </c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133">
        <f>+STYCZEŃ!D46+LUTY!D46+MARZEC!D46+KWIECIEŃ!D46+MAJ!D46+CZERWIEC!D46+LIPIEC!D46+SIERPIEŃ!D46+WRZESIEŃ!D46+PAŹDZIERNIK!D46+LISTOPAD!D46+GRUDZIEŃ!D46</f>
        <v>0</v>
      </c>
      <c r="E46" s="22" t="str">
        <f t="shared" si="8"/>
        <v/>
      </c>
      <c r="F46" s="134">
        <f>+STYCZEŃ!F46+LUTY!F46+MARZEC!F46+KWIECIEŃ!F46+MAJ!F46+CZERWIEC!F46+LIPIEC!F46+SIERPIEŃ!F46+WRZESIEŃ!F46+PAŹDZIERNIK!F46+LISTOPAD!F46+GRUDZIEŃ!F46</f>
        <v>0</v>
      </c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133">
        <f>+STYCZEŃ!D47+LUTY!D47+MARZEC!D47+KWIECIEŃ!D47+MAJ!D47+CZERWIEC!D47+LIPIEC!D47+SIERPIEŃ!D47+WRZESIEŃ!D47+PAŹDZIERNIK!D47+LISTOPAD!D47+GRUDZIEŃ!D47</f>
        <v>0</v>
      </c>
      <c r="E47" s="22" t="str">
        <f t="shared" si="8"/>
        <v/>
      </c>
      <c r="F47" s="134">
        <f>+STYCZEŃ!F47+LUTY!F47+MARZEC!F47+KWIECIEŃ!F47+MAJ!F47+CZERWIEC!F47+LIPIEC!F47+SIERPIEŃ!F47+WRZESIEŃ!F47+PAŹDZIERNIK!F47+LISTOPAD!F47+GRUDZIEŃ!F47</f>
        <v>0</v>
      </c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133">
        <f>+STYCZEŃ!D48+LUTY!D48+MARZEC!D48+KWIECIEŃ!D48+MAJ!D48+CZERWIEC!D48+LIPIEC!D48+SIERPIEŃ!D48+WRZESIEŃ!D48+PAŹDZIERNIK!D48+LISTOPAD!D48+GRUDZIEŃ!D48</f>
        <v>0</v>
      </c>
      <c r="E48" s="22" t="str">
        <f t="shared" si="8"/>
        <v/>
      </c>
      <c r="F48" s="134">
        <f>+STYCZEŃ!F48+LUTY!F48+MARZEC!F48+KWIECIEŃ!F48+MAJ!F48+CZERWIEC!F48+LIPIEC!F48+SIERPIEŃ!F48+WRZESIEŃ!F48+PAŹDZIERNIK!F48+LISTOPAD!F48+GRUDZIEŃ!F48</f>
        <v>0</v>
      </c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133">
        <f>+STYCZEŃ!D49+LUTY!D49+MARZEC!D49+KWIECIEŃ!D49+MAJ!D49+CZERWIEC!D49+LIPIEC!D49+SIERPIEŃ!D49+WRZESIEŃ!D49+PAŹDZIERNIK!D49+LISTOPAD!D49+GRUDZIEŃ!D49</f>
        <v>0</v>
      </c>
      <c r="E49" s="22" t="str">
        <f t="shared" si="8"/>
        <v/>
      </c>
      <c r="F49" s="134">
        <f>+STYCZEŃ!F49+LUTY!F49+MARZEC!F49+KWIECIEŃ!F49+MAJ!F49+CZERWIEC!F49+LIPIEC!F49+SIERPIEŃ!F49+WRZESIEŃ!F49+PAŹDZIERNIK!F49+LISTOPAD!F49+GRUDZIEŃ!F49</f>
        <v>0</v>
      </c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133">
        <f>+STYCZEŃ!D50+LUTY!D50+MARZEC!D50+KWIECIEŃ!D50+MAJ!D50+CZERWIEC!D50+LIPIEC!D50+SIERPIEŃ!D50+WRZESIEŃ!D50+PAŹDZIERNIK!D50+LISTOPAD!D50+GRUDZIEŃ!D50</f>
        <v>0</v>
      </c>
      <c r="E50" s="22" t="str">
        <f t="shared" si="8"/>
        <v/>
      </c>
      <c r="F50" s="134">
        <f>+STYCZEŃ!F50+LUTY!F50+MARZEC!F50+KWIECIEŃ!F50+MAJ!F50+CZERWIEC!F50+LIPIEC!F50+SIERPIEŃ!F50+WRZESIEŃ!F50+PAŹDZIERNIK!F50+LISTOPAD!F50+GRUDZIEŃ!F50</f>
        <v>0</v>
      </c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133">
        <f>+STYCZEŃ!D51+LUTY!D51+MARZEC!D51+KWIECIEŃ!D51+MAJ!D51+CZERWIEC!D51+LIPIEC!D51+SIERPIEŃ!D51+WRZESIEŃ!D51+PAŹDZIERNIK!D51+LISTOPAD!D51+GRUDZIEŃ!D51</f>
        <v>0</v>
      </c>
      <c r="E51" s="22" t="str">
        <f t="shared" si="8"/>
        <v/>
      </c>
      <c r="F51" s="134">
        <f>+STYCZEŃ!F51+LUTY!F51+MARZEC!F51+KWIECIEŃ!F51+MAJ!F51+CZERWIEC!F51+LIPIEC!F51+SIERPIEŃ!F51+WRZESIEŃ!F51+PAŹDZIERNIK!F51+LISTOPAD!F51+GRUDZIEŃ!F51</f>
        <v>0</v>
      </c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133">
        <f>+STYCZEŃ!D52+LUTY!D52+MARZEC!D52+KWIECIEŃ!D52+MAJ!D52+CZERWIEC!D52+LIPIEC!D52+SIERPIEŃ!D52+WRZESIEŃ!D52+PAŹDZIERNIK!D52+LISTOPAD!D52+GRUDZIEŃ!D52</f>
        <v>0</v>
      </c>
      <c r="E52" s="22" t="str">
        <f t="shared" si="8"/>
        <v/>
      </c>
      <c r="F52" s="134">
        <f>+STYCZEŃ!F52+LUTY!F52+MARZEC!F52+KWIECIEŃ!F52+MAJ!F52+CZERWIEC!F52+LIPIEC!F52+SIERPIEŃ!F52+WRZESIEŃ!F52+PAŹDZIERNIK!F52+LISTOPAD!F52+GRUDZIEŃ!F52</f>
        <v>0</v>
      </c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135">
        <f>+STYCZEŃ!D53+LUTY!D53+MARZEC!D53+KWIECIEŃ!D53+MAJ!D53+CZERWIEC!D53+LIPIEC!D53+SIERPIEŃ!D53+WRZESIEŃ!D53+PAŹDZIERNIK!D53+LISTOPAD!D53+GRUDZIEŃ!D53</f>
        <v>0</v>
      </c>
      <c r="E53" s="26" t="str">
        <f t="shared" si="8"/>
        <v/>
      </c>
      <c r="F53" s="136">
        <f>+STYCZEŃ!F53+LUTY!F53+MARZEC!F53+KWIECIEŃ!F53+MAJ!F53+CZERWIEC!F53+LIPIEC!F53+SIERPIEŃ!F53+WRZESIEŃ!F53+PAŹDZIERNIK!F53+LISTOPAD!F53+GRUDZIEŃ!F53</f>
        <v>0</v>
      </c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137">
        <f>+STYCZEŃ!D61</f>
        <v>0</v>
      </c>
      <c r="E61" s="75"/>
      <c r="F61" s="138">
        <f>+STYCZEŃ!F61</f>
        <v>0</v>
      </c>
      <c r="G61" s="71"/>
    </row>
    <row r="62" spans="2:17" outlineLevel="2" x14ac:dyDescent="0.2">
      <c r="B62" s="66"/>
      <c r="C62" s="64" t="s">
        <v>121</v>
      </c>
      <c r="D62" s="137">
        <f>+STYCZEŃ!D62+LUTY!D62+MARZEC!D62+KWIECIEŃ!D62+MAJ!D62+CZERWIEC!D62+LIPIEC!D62+SIERPIEŃ!D62+WRZESIEŃ!D62+PAŹDZIERNIK!D62+LISTOPAD!D62+GRUDZIEŃ!D62</f>
        <v>0</v>
      </c>
      <c r="E62" s="67"/>
      <c r="F62" s="138">
        <f>+STYCZEŃ!F62+LUTY!F62+MARZEC!F62+KWIECIEŃ!F62+MAJ!F62+CZERWIEC!F62+LIPIEC!F62+SIERPIEŃ!F62+WRZESIEŃ!F62+PAŹDZIERNIK!F62+LISTOPAD!F62+GRUDZIEŃ!F62</f>
        <v>0</v>
      </c>
      <c r="G62" s="71"/>
    </row>
    <row r="63" spans="2:17" outlineLevel="2" x14ac:dyDescent="0.2">
      <c r="B63" s="66"/>
      <c r="C63" s="64" t="s">
        <v>122</v>
      </c>
      <c r="D63" s="137">
        <f>+STYCZEŃ!D63+LUTY!D63+MARZEC!D63+KWIECIEŃ!D63+MAJ!D63+CZERWIEC!D63+LIPIEC!D63+SIERPIEŃ!D63+WRZESIEŃ!D63+PAŹDZIERNIK!D63+LISTOPAD!D63+GRUDZIEŃ!D63</f>
        <v>0</v>
      </c>
      <c r="E63" s="67"/>
      <c r="F63" s="138">
        <f>+STYCZEŃ!F63+LUTY!F63+MARZEC!F63+KWIECIEŃ!F63+MAJ!F63+CZERWIEC!F63+LIPIEC!F63+SIERPIEŃ!F63+WRZESIEŃ!F63+PAŹDZIERNIK!F63+LISTOPAD!F63+GRUDZIEŃ!F63</f>
        <v>0</v>
      </c>
      <c r="G63" s="71"/>
    </row>
    <row r="64" spans="2:17" outlineLevel="2" x14ac:dyDescent="0.2">
      <c r="B64" s="66"/>
      <c r="C64" s="65" t="s">
        <v>123</v>
      </c>
      <c r="D64" s="137">
        <f>+STYCZEŃ!D64+LUTY!D64+MARZEC!D64+KWIECIEŃ!D64+MAJ!D64+CZERWIEC!D64+LIPIEC!D64+SIERPIEŃ!D64+WRZESIEŃ!D64+PAŹDZIERNIK!D64+LISTOPAD!D64+GRUDZIEŃ!D64</f>
        <v>0</v>
      </c>
      <c r="E64" s="67"/>
      <c r="F64" s="138">
        <f>+STYCZEŃ!F64+LUTY!F64+MARZEC!F64+KWIECIEŃ!F64+MAJ!F64+CZERWIEC!F64+LIPIEC!F64+SIERPIEŃ!F64+WRZESIEŃ!F64+PAŹDZIERNIK!F64+LISTOPAD!F64+GRUDZIEŃ!F64</f>
        <v>0</v>
      </c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137">
        <f>+STYCZEŃ!D71</f>
        <v>0</v>
      </c>
      <c r="E71" s="75"/>
      <c r="F71" s="138">
        <f>+STYCZEŃ!F71</f>
        <v>0</v>
      </c>
      <c r="G71" s="71"/>
    </row>
    <row r="72" spans="2:9" outlineLevel="2" x14ac:dyDescent="0.2">
      <c r="B72" s="66"/>
      <c r="C72" s="64" t="s">
        <v>121</v>
      </c>
      <c r="D72" s="137">
        <f>+STYCZEŃ!D72+LUTY!D72+MARZEC!D72+KWIECIEŃ!D72+MAJ!D72+CZERWIEC!D72+LIPIEC!D72+SIERPIEŃ!D72+WRZESIEŃ!D72+PAŹDZIERNIK!D72+LISTOPAD!D72+GRUDZIEŃ!D72</f>
        <v>0</v>
      </c>
      <c r="E72" s="67"/>
      <c r="F72" s="138">
        <f>+STYCZEŃ!F72+LUTY!F72+MARZEC!F72+KWIECIEŃ!F72+MAJ!F72+CZERWIEC!F72+LIPIEC!F72+SIERPIEŃ!F72+WRZESIEŃ!F72+PAŹDZIERNIK!F72+LISTOPAD!F72+GRUDZIEŃ!F72</f>
        <v>0</v>
      </c>
      <c r="G72" s="71"/>
    </row>
    <row r="73" spans="2:9" outlineLevel="2" x14ac:dyDescent="0.2">
      <c r="B73" s="66"/>
      <c r="C73" s="64" t="s">
        <v>122</v>
      </c>
      <c r="D73" s="137">
        <f>+STYCZEŃ!D73+LUTY!D73+MARZEC!D73+KWIECIEŃ!D73+MAJ!D73+CZERWIEC!D73+LIPIEC!D73+SIERPIEŃ!D73+WRZESIEŃ!D73+PAŹDZIERNIK!D73+LISTOPAD!D73+GRUDZIEŃ!D73</f>
        <v>0</v>
      </c>
      <c r="E73" s="67"/>
      <c r="F73" s="138">
        <f>+STYCZEŃ!F73+LUTY!F73+MARZEC!F73+KWIECIEŃ!F73+MAJ!F73+CZERWIEC!F73+LIPIEC!F73+SIERPIEŃ!F73+WRZESIEŃ!F73+PAŹDZIERNIK!F73+LISTOPAD!F73+GRUDZIEŃ!F73</f>
        <v>0</v>
      </c>
      <c r="G73" s="71"/>
    </row>
    <row r="74" spans="2:9" outlineLevel="2" x14ac:dyDescent="0.2">
      <c r="B74" s="66"/>
      <c r="C74" s="65" t="s">
        <v>123</v>
      </c>
      <c r="D74" s="137">
        <f>+STYCZEŃ!D74+LUTY!D74+MARZEC!D74+KWIECIEŃ!D74+MAJ!D74+CZERWIEC!D74+LIPIEC!D74+SIERPIEŃ!D74+WRZESIEŃ!D74+PAŹDZIERNIK!D74+LISTOPAD!D74+GRUDZIEŃ!D74</f>
        <v>0</v>
      </c>
      <c r="E74" s="67"/>
      <c r="F74" s="138">
        <f>+STYCZEŃ!F74+LUTY!F74+MARZEC!F74+KWIECIEŃ!F74+MAJ!F74+CZERWIEC!F74+LIPIEC!F74+SIERPIEŃ!F74+WRZESIEŃ!F74+PAŹDZIERNIK!F74+LISTOPAD!F74+GRUDZIEŃ!F74</f>
        <v>0</v>
      </c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137">
        <f>+STYCZEŃ!D81</f>
        <v>0</v>
      </c>
      <c r="E81" s="75"/>
      <c r="F81" s="138">
        <f>+STYCZEŃ!F81</f>
        <v>0</v>
      </c>
      <c r="G81" s="71"/>
    </row>
    <row r="82" spans="2:9" outlineLevel="2" x14ac:dyDescent="0.2">
      <c r="B82" s="66"/>
      <c r="C82" s="64" t="s">
        <v>121</v>
      </c>
      <c r="D82" s="137">
        <f>+STYCZEŃ!D82+LUTY!D82+MARZEC!D82+KWIECIEŃ!D82+MAJ!D82+CZERWIEC!D82+LIPIEC!D82+SIERPIEŃ!D82+WRZESIEŃ!D82+PAŹDZIERNIK!D82+LISTOPAD!D82+GRUDZIEŃ!D82</f>
        <v>0</v>
      </c>
      <c r="E82" s="67"/>
      <c r="F82" s="138">
        <f>+STYCZEŃ!F82+LUTY!F82+MARZEC!F82+KWIECIEŃ!F82+MAJ!F82+CZERWIEC!F82+LIPIEC!F82+SIERPIEŃ!F82+WRZESIEŃ!F82+PAŹDZIERNIK!F82+LISTOPAD!F82+GRUDZIEŃ!F82</f>
        <v>0</v>
      </c>
      <c r="G82" s="71"/>
    </row>
    <row r="83" spans="2:9" outlineLevel="2" x14ac:dyDescent="0.2">
      <c r="B83" s="66"/>
      <c r="C83" s="64" t="s">
        <v>122</v>
      </c>
      <c r="D83" s="137">
        <f>+STYCZEŃ!D83+LUTY!D83+MARZEC!D83+KWIECIEŃ!D83+MAJ!D83+CZERWIEC!D83+LIPIEC!D83+SIERPIEŃ!D83+WRZESIEŃ!D83+PAŹDZIERNIK!D83+LISTOPAD!D83+GRUDZIEŃ!D83</f>
        <v>0</v>
      </c>
      <c r="E83" s="67"/>
      <c r="F83" s="138">
        <f>+STYCZEŃ!F83+LUTY!F83+MARZEC!F83+KWIECIEŃ!F83+MAJ!F83+CZERWIEC!F83+LIPIEC!F83+SIERPIEŃ!F83+WRZESIEŃ!F83+PAŹDZIERNIK!F83+LISTOPAD!F83+GRUDZIEŃ!F83</f>
        <v>0</v>
      </c>
      <c r="G83" s="71"/>
    </row>
    <row r="84" spans="2:9" outlineLevel="2" x14ac:dyDescent="0.2">
      <c r="B84" s="66"/>
      <c r="C84" s="65" t="s">
        <v>123</v>
      </c>
      <c r="D84" s="137">
        <f>+STYCZEŃ!D84+LUTY!D84+MARZEC!D84+KWIECIEŃ!D84+MAJ!D84+CZERWIEC!D84+LIPIEC!D84+SIERPIEŃ!D84+WRZESIEŃ!D84+PAŹDZIERNIK!D84+LISTOPAD!D84+GRUDZIEŃ!D84</f>
        <v>0</v>
      </c>
      <c r="E84" s="67"/>
      <c r="F84" s="138">
        <f>+STYCZEŃ!F84+LUTY!F84+MARZEC!F84+KWIECIEŃ!F84+MAJ!F84+CZERWIEC!F84+LIPIEC!F84+SIERPIEŃ!F84+WRZESIEŃ!F84+PAŹDZIERNIK!F84+LISTOPAD!F84+GRUDZIEŃ!F84</f>
        <v>0</v>
      </c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137">
        <f>+STYCZEŃ!D91</f>
        <v>0</v>
      </c>
      <c r="E91" s="75"/>
      <c r="F91" s="138">
        <f>+STYCZEŃ!F91</f>
        <v>0</v>
      </c>
      <c r="G91" s="71"/>
    </row>
    <row r="92" spans="2:9" outlineLevel="2" x14ac:dyDescent="0.2">
      <c r="B92" s="66"/>
      <c r="C92" s="64" t="s">
        <v>121</v>
      </c>
      <c r="D92" s="137">
        <f>+STYCZEŃ!D92+LUTY!D92+MARZEC!D92+KWIECIEŃ!D92+MAJ!D92+CZERWIEC!D92+LIPIEC!D92+SIERPIEŃ!D92+WRZESIEŃ!D92+PAŹDZIERNIK!D92+LISTOPAD!D92+GRUDZIEŃ!D92</f>
        <v>0</v>
      </c>
      <c r="E92" s="67"/>
      <c r="F92" s="138">
        <f>+STYCZEŃ!F92+LUTY!F92+MARZEC!F92+KWIECIEŃ!F92+MAJ!F92+CZERWIEC!F92+LIPIEC!F92+SIERPIEŃ!F92+WRZESIEŃ!F92+PAŹDZIERNIK!F92+LISTOPAD!F92+GRUDZIEŃ!F92</f>
        <v>0</v>
      </c>
      <c r="G92" s="71"/>
    </row>
    <row r="93" spans="2:9" outlineLevel="2" x14ac:dyDescent="0.2">
      <c r="B93" s="66"/>
      <c r="C93" s="64" t="s">
        <v>122</v>
      </c>
      <c r="D93" s="137">
        <f>+STYCZEŃ!D93+LUTY!D93+MARZEC!D93+KWIECIEŃ!D93+MAJ!D93+CZERWIEC!D93+LIPIEC!D93+SIERPIEŃ!D93+WRZESIEŃ!D93+PAŹDZIERNIK!D93+LISTOPAD!D93+GRUDZIEŃ!D93</f>
        <v>0</v>
      </c>
      <c r="E93" s="67"/>
      <c r="F93" s="138">
        <f>+STYCZEŃ!F93+LUTY!F93+MARZEC!F93+KWIECIEŃ!F93+MAJ!F93+CZERWIEC!F93+LIPIEC!F93+SIERPIEŃ!F93+WRZESIEŃ!F93+PAŹDZIERNIK!F93+LISTOPAD!F93+GRUDZIEŃ!F93</f>
        <v>0</v>
      </c>
      <c r="G93" s="71"/>
    </row>
    <row r="94" spans="2:9" outlineLevel="2" x14ac:dyDescent="0.2">
      <c r="B94" s="66"/>
      <c r="C94" s="65" t="s">
        <v>123</v>
      </c>
      <c r="D94" s="137">
        <f>+STYCZEŃ!D94+LUTY!D94+MARZEC!D94+KWIECIEŃ!D94+MAJ!D94+CZERWIEC!D94+LIPIEC!D94+SIERPIEŃ!D94+WRZESIEŃ!D94+PAŹDZIERNIK!D94+LISTOPAD!D94+GRUDZIEŃ!D94</f>
        <v>0</v>
      </c>
      <c r="E94" s="67"/>
      <c r="F94" s="138">
        <f>+STYCZEŃ!F94+LUTY!F94+MARZEC!F94+KWIECIEŃ!F94+MAJ!F94+CZERWIEC!F94+LIPIEC!F94+SIERPIEŃ!F94+WRZESIEŃ!F94+PAŹDZIERNIK!F94+LISTOPAD!F94+GRUDZIEŃ!F94</f>
        <v>0</v>
      </c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0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0" outlineLevel="1" x14ac:dyDescent="0.2"/>
    <row r="99" spans="2:10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0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0" outlineLevel="2" x14ac:dyDescent="0.2">
      <c r="B101" s="66"/>
      <c r="C101" s="64" t="s">
        <v>120</v>
      </c>
      <c r="D101" s="137">
        <f>+STYCZEŃ!D101</f>
        <v>0</v>
      </c>
      <c r="E101" s="75"/>
      <c r="F101" s="138">
        <f>+STYCZEŃ!F101</f>
        <v>0</v>
      </c>
      <c r="G101" s="71"/>
    </row>
    <row r="102" spans="2:10" outlineLevel="2" x14ac:dyDescent="0.2">
      <c r="B102" s="66"/>
      <c r="C102" s="64" t="s">
        <v>121</v>
      </c>
      <c r="D102" s="137">
        <f>+STYCZEŃ!D102+LUTY!D102+MARZEC!D102+KWIECIEŃ!D102+MAJ!D102+CZERWIEC!D102+LIPIEC!D102+SIERPIEŃ!D102+WRZESIEŃ!D102+PAŹDZIERNIK!D102+LISTOPAD!D102+GRUDZIEŃ!D102</f>
        <v>0</v>
      </c>
      <c r="E102" s="67"/>
      <c r="F102" s="138">
        <f>+STYCZEŃ!F102+LUTY!F102+MARZEC!F102+KWIECIEŃ!F102+MAJ!F102+CZERWIEC!F102+LIPIEC!F102+SIERPIEŃ!F102+WRZESIEŃ!F102+PAŹDZIERNIK!F102+LISTOPAD!F102+GRUDZIEŃ!F102</f>
        <v>0</v>
      </c>
      <c r="G102" s="71"/>
    </row>
    <row r="103" spans="2:10" outlineLevel="2" x14ac:dyDescent="0.2">
      <c r="B103" s="66"/>
      <c r="C103" s="64" t="s">
        <v>122</v>
      </c>
      <c r="D103" s="137">
        <f>+STYCZEŃ!D103+LUTY!D103+MARZEC!D103+KWIECIEŃ!D103+MAJ!D103+CZERWIEC!D103+LIPIEC!D103+SIERPIEŃ!D103+WRZESIEŃ!D103+PAŹDZIERNIK!D103+LISTOPAD!D103+GRUDZIEŃ!D103</f>
        <v>0</v>
      </c>
      <c r="E103" s="67"/>
      <c r="F103" s="138">
        <f>+STYCZEŃ!F103+LUTY!F103+MARZEC!F103+KWIECIEŃ!F103+MAJ!F103+CZERWIEC!F103+LIPIEC!F103+SIERPIEŃ!F103+WRZESIEŃ!F103+PAŹDZIERNIK!F103+LISTOPAD!F103+GRUDZIEŃ!F103</f>
        <v>0</v>
      </c>
      <c r="G103" s="71"/>
    </row>
    <row r="104" spans="2:10" outlineLevel="2" x14ac:dyDescent="0.2">
      <c r="B104" s="66"/>
      <c r="C104" s="65" t="s">
        <v>123</v>
      </c>
      <c r="D104" s="137">
        <f>+STYCZEŃ!D104+LUTY!D104+MARZEC!D104+KWIECIEŃ!D104+MAJ!D104+CZERWIEC!D104+LIPIEC!D104+SIERPIEŃ!D104+WRZESIEŃ!D104+PAŹDZIERNIK!D104+LISTOPAD!D104+GRUDZIEŃ!D104</f>
        <v>0</v>
      </c>
      <c r="E104" s="67"/>
      <c r="F104" s="138">
        <f>+STYCZEŃ!F104+LUTY!F104+MARZEC!F104+KWIECIEŃ!F104+MAJ!F104+CZERWIEC!F104+LIPIEC!F104+SIERPIEŃ!F104+WRZESIEŃ!F104+PAŹDZIERNIK!F104+LISTOPAD!F104+GRUDZIEŃ!F104</f>
        <v>0</v>
      </c>
      <c r="G104" s="72"/>
    </row>
    <row r="105" spans="2:10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0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0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0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</row>
    <row r="111" spans="2:10" outlineLevel="1" x14ac:dyDescent="0.2"/>
    <row r="112" spans="2:10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</row>
    <row r="113" spans="2:10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</row>
    <row r="114" spans="2:10" outlineLevel="2" x14ac:dyDescent="0.2">
      <c r="B114" s="43" t="s">
        <v>10</v>
      </c>
      <c r="C114" s="21" t="str">
        <f>IF('WZORZEC NAZW'!H13="","",'WZORZEC NAZW'!H13)</f>
        <v/>
      </c>
      <c r="D114" s="139">
        <f>+STYCZEŃ!D114+LUTY!D114+MARZEC!D114+KWIECIEŃ!D114+MAJ!D114+CZERWIEC!D114+LIPIEC!D114+SIERPIEŃ!D114+WRZESIEŃ!D114+PAŹDZIERNIK!D114+LISTOPAD!D114+GRUDZIEŃ!D114</f>
        <v>0</v>
      </c>
      <c r="E114" s="16" t="str">
        <f t="shared" ref="E114:E123" si="10">IFERROR(+D114/D$124,"")</f>
        <v/>
      </c>
      <c r="F114" s="121">
        <f>+STYCZEŃ!F114+LUTY!F114+MARZEC!F114+KWIECIEŃ!F114+MAJ!F114+CZERWIEC!F114+LIPIEC!F114+SIERPIEŃ!F114+WRZESIEŃ!F114+PAŹDZIERNIK!F114+LISTOPAD!F114+GRUDZIEŃ!F114</f>
        <v>0</v>
      </c>
      <c r="G114" s="16" t="str">
        <f>IFERROR(+F114/F$124,"")</f>
        <v/>
      </c>
      <c r="H114" s="17">
        <f t="shared" ref="H114:H115" si="11">IF(F114=0,0,IFERROR(F114/D114-1,1))</f>
        <v>0</v>
      </c>
      <c r="I114" s="18" t="str">
        <f>IF(H114&lt;0,formuły!$C$4,IF(H114&gt;0,formuły!$C$3,""))</f>
        <v/>
      </c>
      <c r="J114" s="19"/>
    </row>
    <row r="115" spans="2:10" outlineLevel="2" x14ac:dyDescent="0.2">
      <c r="B115" s="20"/>
      <c r="C115" s="21" t="str">
        <f>IF('WZORZEC NAZW'!H14="","",'WZORZEC NAZW'!H14)</f>
        <v/>
      </c>
      <c r="D115" s="133">
        <f>+STYCZEŃ!D115+LUTY!D115+MARZEC!D115+KWIECIEŃ!D115+MAJ!D115+CZERWIEC!D115+LIPIEC!D115+SIERPIEŃ!D115+WRZESIEŃ!D115+PAŹDZIERNIK!D115+LISTOPAD!D115+GRUDZIEŃ!D115</f>
        <v>0</v>
      </c>
      <c r="E115" s="22" t="str">
        <f t="shared" si="10"/>
        <v/>
      </c>
      <c r="F115" s="122">
        <f>+STYCZEŃ!F115+LUTY!F115+MARZEC!F115+KWIECIEŃ!F115+MAJ!F115+CZERWIEC!F115+LIPIEC!F115+SIERPIEŃ!F115+WRZESIEŃ!F115+PAŹDZIERNIK!F115+LISTOPAD!F115+GRUDZIEŃ!F115</f>
        <v>0</v>
      </c>
      <c r="G115" s="22" t="str">
        <f t="shared" ref="G115:G123" si="12">IFERROR(+F115/F$124,"")</f>
        <v/>
      </c>
      <c r="H115" s="23">
        <f t="shared" si="11"/>
        <v>0</v>
      </c>
      <c r="I115" s="24" t="str">
        <f>IF(H115&lt;0,formuły!$C$4,IF(H115&gt;0,formuły!$C$3,""))</f>
        <v/>
      </c>
      <c r="J115" s="19"/>
    </row>
    <row r="116" spans="2:10" outlineLevel="2" x14ac:dyDescent="0.2">
      <c r="B116" s="20"/>
      <c r="C116" s="21" t="str">
        <f>IF('WZORZEC NAZW'!H15="","",'WZORZEC NAZW'!H15)</f>
        <v/>
      </c>
      <c r="D116" s="133">
        <f>+STYCZEŃ!D116+LUTY!D116+MARZEC!D116+KWIECIEŃ!D116+MAJ!D116+CZERWIEC!D116+LIPIEC!D116+SIERPIEŃ!D116+WRZESIEŃ!D116+PAŹDZIERNIK!D116+LISTOPAD!D116+GRUDZIEŃ!D116</f>
        <v>0</v>
      </c>
      <c r="E116" s="22" t="str">
        <f t="shared" si="10"/>
        <v/>
      </c>
      <c r="F116" s="122">
        <f>+STYCZEŃ!F116+LUTY!F116+MARZEC!F116+KWIECIEŃ!F116+MAJ!F116+CZERWIEC!F116+LIPIEC!F116+SIERPIEŃ!F116+WRZESIEŃ!F116+PAŹDZIERNIK!F116+LISTOPAD!F116+GRUDZIEŃ!F116</f>
        <v>0</v>
      </c>
      <c r="G116" s="22" t="str">
        <f t="shared" si="12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</row>
    <row r="117" spans="2:10" outlineLevel="2" x14ac:dyDescent="0.2">
      <c r="B117" s="20"/>
      <c r="C117" s="21" t="str">
        <f>IF('WZORZEC NAZW'!H16="","",'WZORZEC NAZW'!H16)</f>
        <v/>
      </c>
      <c r="D117" s="133">
        <f>+STYCZEŃ!D117+LUTY!D117+MARZEC!D117+KWIECIEŃ!D117+MAJ!D117+CZERWIEC!D117+LIPIEC!D117+SIERPIEŃ!D117+WRZESIEŃ!D117+PAŹDZIERNIK!D117+LISTOPAD!D117+GRUDZIEŃ!D117</f>
        <v>0</v>
      </c>
      <c r="E117" s="22" t="str">
        <f t="shared" si="10"/>
        <v/>
      </c>
      <c r="F117" s="122">
        <f>+STYCZEŃ!F117+LUTY!F117+MARZEC!F117+KWIECIEŃ!F117+MAJ!F117+CZERWIEC!F117+LIPIEC!F117+SIERPIEŃ!F117+WRZESIEŃ!F117+PAŹDZIERNIK!F117+LISTOPAD!F117+GRUDZIEŃ!F117</f>
        <v>0</v>
      </c>
      <c r="G117" s="22" t="str">
        <f t="shared" si="12"/>
        <v/>
      </c>
      <c r="H117" s="23">
        <f t="shared" ref="H117:H124" si="13">IF(F117=0,0,IFERROR(F117/D117-1,1))</f>
        <v>0</v>
      </c>
      <c r="I117" s="24" t="str">
        <f>IF(H117&lt;0,formuły!$C$4,IF(H117&gt;0,formuły!$C$3,""))</f>
        <v/>
      </c>
      <c r="J117" s="19"/>
    </row>
    <row r="118" spans="2:10" outlineLevel="2" x14ac:dyDescent="0.2">
      <c r="B118" s="20"/>
      <c r="C118" s="21" t="str">
        <f>IF('WZORZEC NAZW'!H17="","",'WZORZEC NAZW'!H17)</f>
        <v/>
      </c>
      <c r="D118" s="133">
        <f>+STYCZEŃ!D118+LUTY!D118+MARZEC!D118+KWIECIEŃ!D118+MAJ!D118+CZERWIEC!D118+LIPIEC!D118+SIERPIEŃ!D118+WRZESIEŃ!D118+PAŹDZIERNIK!D118+LISTOPAD!D118+GRUDZIEŃ!D118</f>
        <v>0</v>
      </c>
      <c r="E118" s="22" t="str">
        <f t="shared" si="10"/>
        <v/>
      </c>
      <c r="F118" s="122">
        <f>+STYCZEŃ!F118+LUTY!F118+MARZEC!F118+KWIECIEŃ!F118+MAJ!F118+CZERWIEC!F118+LIPIEC!F118+SIERPIEŃ!F118+WRZESIEŃ!F118+PAŹDZIERNIK!F118+LISTOPAD!F118+GRUDZIEŃ!F118</f>
        <v>0</v>
      </c>
      <c r="G118" s="22" t="str">
        <f t="shared" si="12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</row>
    <row r="119" spans="2:10" outlineLevel="2" x14ac:dyDescent="0.2">
      <c r="B119" s="20"/>
      <c r="C119" s="21" t="str">
        <f>IF('WZORZEC NAZW'!H18="","",'WZORZEC NAZW'!H18)</f>
        <v/>
      </c>
      <c r="D119" s="133">
        <f>+STYCZEŃ!D119+LUTY!D119+MARZEC!D119+KWIECIEŃ!D119+MAJ!D119+CZERWIEC!D119+LIPIEC!D119+SIERPIEŃ!D119+WRZESIEŃ!D119+PAŹDZIERNIK!D119+LISTOPAD!D119+GRUDZIEŃ!D119</f>
        <v>0</v>
      </c>
      <c r="E119" s="22" t="str">
        <f t="shared" si="10"/>
        <v/>
      </c>
      <c r="F119" s="122">
        <f>+STYCZEŃ!F119+LUTY!F119+MARZEC!F119+KWIECIEŃ!F119+MAJ!F119+CZERWIEC!F119+LIPIEC!F119+SIERPIEŃ!F119+WRZESIEŃ!F119+PAŹDZIERNIK!F119+LISTOPAD!F119+GRUDZIEŃ!F119</f>
        <v>0</v>
      </c>
      <c r="G119" s="22" t="str">
        <f t="shared" si="12"/>
        <v/>
      </c>
      <c r="H119" s="23">
        <f t="shared" si="13"/>
        <v>0</v>
      </c>
      <c r="I119" s="24" t="str">
        <f>IF(H119&lt;0,formuły!$C$4,IF(H119&gt;0,formuły!$C$3,""))</f>
        <v/>
      </c>
      <c r="J119" s="19"/>
    </row>
    <row r="120" spans="2:10" outlineLevel="2" x14ac:dyDescent="0.2">
      <c r="B120" s="20"/>
      <c r="C120" s="21" t="str">
        <f>IF('WZORZEC NAZW'!H19="","",'WZORZEC NAZW'!H19)</f>
        <v/>
      </c>
      <c r="D120" s="133">
        <f>+STYCZEŃ!D120+LUTY!D120+MARZEC!D120+KWIECIEŃ!D120+MAJ!D120+CZERWIEC!D120+LIPIEC!D120+SIERPIEŃ!D120+WRZESIEŃ!D120+PAŹDZIERNIK!D120+LISTOPAD!D120+GRUDZIEŃ!D120</f>
        <v>0</v>
      </c>
      <c r="E120" s="22" t="str">
        <f t="shared" si="10"/>
        <v/>
      </c>
      <c r="F120" s="122">
        <f>+STYCZEŃ!F120+LUTY!F120+MARZEC!F120+KWIECIEŃ!F120+MAJ!F120+CZERWIEC!F120+LIPIEC!F120+SIERPIEŃ!F120+WRZESIEŃ!F120+PAŹDZIERNIK!F120+LISTOPAD!F120+GRUDZIEŃ!F120</f>
        <v>0</v>
      </c>
      <c r="G120" s="22" t="str">
        <f t="shared" si="12"/>
        <v/>
      </c>
      <c r="H120" s="23">
        <f t="shared" si="13"/>
        <v>0</v>
      </c>
      <c r="I120" s="24" t="str">
        <f>IF(H120&lt;0,formuły!$C$4,IF(H120&gt;0,formuły!$C$3,""))</f>
        <v/>
      </c>
      <c r="J120" s="19"/>
    </row>
    <row r="121" spans="2:10" outlineLevel="2" x14ac:dyDescent="0.2">
      <c r="B121" s="20"/>
      <c r="C121" s="21" t="str">
        <f>IF('WZORZEC NAZW'!H20="","",'WZORZEC NAZW'!H20)</f>
        <v/>
      </c>
      <c r="D121" s="133">
        <f>+STYCZEŃ!D121+LUTY!D121+MARZEC!D121+KWIECIEŃ!D121+MAJ!D121+CZERWIEC!D121+LIPIEC!D121+SIERPIEŃ!D121+WRZESIEŃ!D121+PAŹDZIERNIK!D121+LISTOPAD!D121+GRUDZIEŃ!D121</f>
        <v>0</v>
      </c>
      <c r="E121" s="22" t="str">
        <f t="shared" si="10"/>
        <v/>
      </c>
      <c r="F121" s="122">
        <f>+STYCZEŃ!F121+LUTY!F121+MARZEC!F121+KWIECIEŃ!F121+MAJ!F121+CZERWIEC!F121+LIPIEC!F121+SIERPIEŃ!F121+WRZESIEŃ!F121+PAŹDZIERNIK!F121+LISTOPAD!F121+GRUDZIEŃ!F121</f>
        <v>0</v>
      </c>
      <c r="G121" s="22" t="str">
        <f t="shared" si="12"/>
        <v/>
      </c>
      <c r="H121" s="23">
        <f t="shared" si="13"/>
        <v>0</v>
      </c>
      <c r="I121" s="24" t="str">
        <f>IF(H121&lt;0,formuły!$C$4,IF(H121&gt;0,formuły!$C$3,""))</f>
        <v/>
      </c>
      <c r="J121" s="19"/>
    </row>
    <row r="122" spans="2:10" outlineLevel="2" x14ac:dyDescent="0.2">
      <c r="B122" s="20"/>
      <c r="C122" s="21" t="str">
        <f>IF('WZORZEC NAZW'!H21="","",'WZORZEC NAZW'!H21)</f>
        <v/>
      </c>
      <c r="D122" s="133">
        <f>+STYCZEŃ!D122+LUTY!D122+MARZEC!D122+KWIECIEŃ!D122+MAJ!D122+CZERWIEC!D122+LIPIEC!D122+SIERPIEŃ!D122+WRZESIEŃ!D122+PAŹDZIERNIK!D122+LISTOPAD!D122+GRUDZIEŃ!D122</f>
        <v>0</v>
      </c>
      <c r="E122" s="22" t="str">
        <f t="shared" si="10"/>
        <v/>
      </c>
      <c r="F122" s="122">
        <f>+STYCZEŃ!F122+LUTY!F122+MARZEC!F122+KWIECIEŃ!F122+MAJ!F122+CZERWIEC!F122+LIPIEC!F122+SIERPIEŃ!F122+WRZESIEŃ!F122+PAŹDZIERNIK!F122+LISTOPAD!F122+GRUDZIEŃ!F122</f>
        <v>0</v>
      </c>
      <c r="G122" s="22" t="str">
        <f t="shared" si="12"/>
        <v/>
      </c>
      <c r="H122" s="23">
        <f t="shared" si="13"/>
        <v>0</v>
      </c>
      <c r="I122" s="24" t="str">
        <f>IF(H122&lt;0,formuły!$C$4,IF(H122&gt;0,formuły!$C$3,""))</f>
        <v/>
      </c>
      <c r="J122" s="19"/>
    </row>
    <row r="123" spans="2:10" ht="15" outlineLevel="2" thickBot="1" x14ac:dyDescent="0.25">
      <c r="B123" s="20"/>
      <c r="C123" s="25" t="str">
        <f>IF('WZORZEC NAZW'!H22="","",'WZORZEC NAZW'!H22)</f>
        <v/>
      </c>
      <c r="D123" s="135">
        <f>+STYCZEŃ!D123+LUTY!D123+MARZEC!D123+KWIECIEŃ!D123+MAJ!D123+CZERWIEC!D123+LIPIEC!D123+SIERPIEŃ!D123+WRZESIEŃ!D123+PAŹDZIERNIK!D123+LISTOPAD!D123+GRUDZIEŃ!D123</f>
        <v>0</v>
      </c>
      <c r="E123" s="26" t="str">
        <f t="shared" si="10"/>
        <v/>
      </c>
      <c r="F123" s="123">
        <f>+STYCZEŃ!F123+LUTY!F123+MARZEC!F123+KWIECIEŃ!F123+MAJ!F123+CZERWIEC!F123+LIPIEC!F123+SIERPIEŃ!F123+WRZESIEŃ!F123+PAŹDZIERNIK!F123+LISTOPAD!F123+GRUDZIEŃ!F123</f>
        <v>0</v>
      </c>
      <c r="G123" s="26" t="str">
        <f t="shared" si="12"/>
        <v/>
      </c>
      <c r="H123" s="27">
        <f t="shared" si="13"/>
        <v>0</v>
      </c>
      <c r="I123" s="28" t="str">
        <f>IF(H123&lt;0,formuły!$C$4,IF(H123&gt;0,formuły!$C$3,""))</f>
        <v/>
      </c>
      <c r="J123" s="19"/>
    </row>
    <row r="124" spans="2:10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3"/>
        <v>0</v>
      </c>
      <c r="I124" s="35" t="str">
        <f>IF(H124&lt;0,formuły!$C$4,IF(H124&gt;0,formuły!$C$3,""))</f>
        <v/>
      </c>
      <c r="J124" s="19"/>
    </row>
    <row r="125" spans="2:10" outlineLevel="1" x14ac:dyDescent="0.2"/>
    <row r="126" spans="2:10" outlineLevel="1" x14ac:dyDescent="0.2"/>
    <row r="127" spans="2:10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</row>
    <row r="128" spans="2:10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</row>
    <row r="129" spans="2:10" outlineLevel="2" x14ac:dyDescent="0.2">
      <c r="B129" s="43" t="s">
        <v>10</v>
      </c>
      <c r="C129" s="21" t="str">
        <f>IF('WZORZEC NAZW'!H25="","",'WZORZEC NAZW'!H25)</f>
        <v/>
      </c>
      <c r="D129" s="139">
        <f>+STYCZEŃ!D129+LUTY!D129+MARZEC!D129+KWIECIEŃ!D129+MAJ!D129+CZERWIEC!D129+LIPIEC!D129+SIERPIEŃ!D129+WRZESIEŃ!D129+PAŹDZIERNIK!D129+LISTOPAD!D129+GRUDZIEŃ!D129</f>
        <v>0</v>
      </c>
      <c r="E129" s="16" t="str">
        <f t="shared" ref="E129:E138" si="14">IFERROR(+D129/D$139,"")</f>
        <v/>
      </c>
      <c r="F129" s="121">
        <f>+STYCZEŃ!F129+LUTY!F129+MARZEC!F129+KWIECIEŃ!F129+MAJ!F129+CZERWIEC!F129+LIPIEC!F129+SIERPIEŃ!F129+WRZESIEŃ!F129+PAŹDZIERNIK!F129+LISTOPAD!F129+GRUDZIEŃ!F129</f>
        <v>0</v>
      </c>
      <c r="G129" s="16" t="str">
        <f t="shared" ref="G129:G138" si="15">IFERROR(+F129/F$139,"")</f>
        <v/>
      </c>
      <c r="H129" s="17">
        <f t="shared" ref="H129:H130" si="16">IF(F129=0,0,IFERROR(F129/D129-1,1))</f>
        <v>0</v>
      </c>
      <c r="I129" s="18" t="str">
        <f>IF(H129&lt;0,formuły!$C$4,IF(H129&gt;0,formuły!$C$3,""))</f>
        <v/>
      </c>
      <c r="J129" s="19"/>
    </row>
    <row r="130" spans="2:10" outlineLevel="2" x14ac:dyDescent="0.2">
      <c r="B130" s="20"/>
      <c r="C130" s="21" t="str">
        <f>IF('WZORZEC NAZW'!H26="","",'WZORZEC NAZW'!H26)</f>
        <v/>
      </c>
      <c r="D130" s="133">
        <f>+STYCZEŃ!D130+LUTY!D130+MARZEC!D130+KWIECIEŃ!D130+MAJ!D130+CZERWIEC!D130+LIPIEC!D130+SIERPIEŃ!D130+WRZESIEŃ!D130+PAŹDZIERNIK!D130+LISTOPAD!D130+GRUDZIEŃ!D130</f>
        <v>0</v>
      </c>
      <c r="E130" s="22" t="str">
        <f t="shared" si="14"/>
        <v/>
      </c>
      <c r="F130" s="122">
        <f>+STYCZEŃ!F130+LUTY!F130+MARZEC!F130+KWIECIEŃ!F130+MAJ!F130+CZERWIEC!F130+LIPIEC!F130+SIERPIEŃ!F130+WRZESIEŃ!F130+PAŹDZIERNIK!F130+LISTOPAD!F130+GRUDZIEŃ!F130</f>
        <v>0</v>
      </c>
      <c r="G130" s="22" t="str">
        <f t="shared" si="15"/>
        <v/>
      </c>
      <c r="H130" s="23">
        <f t="shared" si="16"/>
        <v>0</v>
      </c>
      <c r="I130" s="24" t="str">
        <f>IF(H130&lt;0,formuły!$C$4,IF(H130&gt;0,formuły!$C$3,""))</f>
        <v/>
      </c>
      <c r="J130" s="19"/>
    </row>
    <row r="131" spans="2:10" outlineLevel="2" x14ac:dyDescent="0.2">
      <c r="B131" s="20"/>
      <c r="C131" s="21" t="str">
        <f>IF('WZORZEC NAZW'!H27="","",'WZORZEC NAZW'!H27)</f>
        <v/>
      </c>
      <c r="D131" s="133">
        <f>+STYCZEŃ!D131+LUTY!D131+MARZEC!D131+KWIECIEŃ!D131+MAJ!D131+CZERWIEC!D131+LIPIEC!D131+SIERPIEŃ!D131+WRZESIEŃ!D131+PAŹDZIERNIK!D131+LISTOPAD!D131+GRUDZIEŃ!D131</f>
        <v>0</v>
      </c>
      <c r="E131" s="22" t="str">
        <f t="shared" si="14"/>
        <v/>
      </c>
      <c r="F131" s="122">
        <f>+STYCZEŃ!F131+LUTY!F131+MARZEC!F131+KWIECIEŃ!F131+MAJ!F131+CZERWIEC!F131+LIPIEC!F131+SIERPIEŃ!F131+WRZESIEŃ!F131+PAŹDZIERNIK!F131+LISTOPAD!F131+GRUDZIEŃ!F131</f>
        <v>0</v>
      </c>
      <c r="G131" s="22" t="str">
        <f t="shared" si="15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</row>
    <row r="132" spans="2:10" outlineLevel="2" x14ac:dyDescent="0.2">
      <c r="B132" s="20"/>
      <c r="C132" s="21" t="str">
        <f>IF('WZORZEC NAZW'!H28="","",'WZORZEC NAZW'!H28)</f>
        <v/>
      </c>
      <c r="D132" s="133">
        <f>+STYCZEŃ!D132+LUTY!D132+MARZEC!D132+KWIECIEŃ!D132+MAJ!D132+CZERWIEC!D132+LIPIEC!D132+SIERPIEŃ!D132+WRZESIEŃ!D132+PAŹDZIERNIK!D132+LISTOPAD!D132+GRUDZIEŃ!D132</f>
        <v>0</v>
      </c>
      <c r="E132" s="22" t="str">
        <f t="shared" si="14"/>
        <v/>
      </c>
      <c r="F132" s="122">
        <f>+STYCZEŃ!F132+LUTY!F132+MARZEC!F132+KWIECIEŃ!F132+MAJ!F132+CZERWIEC!F132+LIPIEC!F132+SIERPIEŃ!F132+WRZESIEŃ!F132+PAŹDZIERNIK!F132+LISTOPAD!F132+GRUDZIEŃ!F132</f>
        <v>0</v>
      </c>
      <c r="G132" s="22" t="str">
        <f t="shared" si="15"/>
        <v/>
      </c>
      <c r="H132" s="23">
        <f t="shared" ref="H132" si="17">IF(F132=0,0,IFERROR(F132/D132-1,1))</f>
        <v>0</v>
      </c>
      <c r="I132" s="24" t="str">
        <f>IF(H132&lt;0,formuły!$C$4,IF(H132&gt;0,formuły!$C$3,""))</f>
        <v/>
      </c>
      <c r="J132" s="19"/>
    </row>
    <row r="133" spans="2:10" outlineLevel="2" x14ac:dyDescent="0.2">
      <c r="B133" s="20"/>
      <c r="C133" s="21" t="str">
        <f>IF('WZORZEC NAZW'!H29="","",'WZORZEC NAZW'!H29)</f>
        <v/>
      </c>
      <c r="D133" s="133">
        <f>+STYCZEŃ!D133+LUTY!D133+MARZEC!D133+KWIECIEŃ!D133+MAJ!D133+CZERWIEC!D133+LIPIEC!D133+SIERPIEŃ!D133+WRZESIEŃ!D133+PAŹDZIERNIK!D133+LISTOPAD!D133+GRUDZIEŃ!D133</f>
        <v>0</v>
      </c>
      <c r="E133" s="22" t="str">
        <f t="shared" si="14"/>
        <v/>
      </c>
      <c r="F133" s="122">
        <f>+STYCZEŃ!F133+LUTY!F133+MARZEC!F133+KWIECIEŃ!F133+MAJ!F133+CZERWIEC!F133+LIPIEC!F133+SIERPIEŃ!F133+WRZESIEŃ!F133+PAŹDZIERNIK!F133+LISTOPAD!F133+GRUDZIEŃ!F133</f>
        <v>0</v>
      </c>
      <c r="G133" s="22" t="str">
        <f t="shared" si="15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</row>
    <row r="134" spans="2:10" outlineLevel="2" x14ac:dyDescent="0.2">
      <c r="B134" s="20"/>
      <c r="C134" s="21" t="str">
        <f>IF('WZORZEC NAZW'!H30="","",'WZORZEC NAZW'!H30)</f>
        <v/>
      </c>
      <c r="D134" s="133">
        <f>+STYCZEŃ!D134+LUTY!D134+MARZEC!D134+KWIECIEŃ!D134+MAJ!D134+CZERWIEC!D134+LIPIEC!D134+SIERPIEŃ!D134+WRZESIEŃ!D134+PAŹDZIERNIK!D134+LISTOPAD!D134+GRUDZIEŃ!D134</f>
        <v>0</v>
      </c>
      <c r="E134" s="22" t="str">
        <f t="shared" si="14"/>
        <v/>
      </c>
      <c r="F134" s="122">
        <f>+STYCZEŃ!F134+LUTY!F134+MARZEC!F134+KWIECIEŃ!F134+MAJ!F134+CZERWIEC!F134+LIPIEC!F134+SIERPIEŃ!F134+WRZESIEŃ!F134+PAŹDZIERNIK!F134+LISTOPAD!F134+GRUDZIEŃ!F134</f>
        <v>0</v>
      </c>
      <c r="G134" s="22" t="str">
        <f t="shared" si="15"/>
        <v/>
      </c>
      <c r="H134" s="23">
        <f t="shared" ref="H134:H139" si="18">IF(F134=0,0,IFERROR(F134/D134-1,1))</f>
        <v>0</v>
      </c>
      <c r="I134" s="24" t="str">
        <f>IF(H134&lt;0,formuły!$C$4,IF(H134&gt;0,formuły!$C$3,""))</f>
        <v/>
      </c>
      <c r="J134" s="19"/>
    </row>
    <row r="135" spans="2:10" outlineLevel="2" x14ac:dyDescent="0.2">
      <c r="B135" s="20"/>
      <c r="C135" s="21" t="str">
        <f>IF('WZORZEC NAZW'!H31="","",'WZORZEC NAZW'!H31)</f>
        <v/>
      </c>
      <c r="D135" s="133">
        <f>+STYCZEŃ!D135+LUTY!D135+MARZEC!D135+KWIECIEŃ!D135+MAJ!D135+CZERWIEC!D135+LIPIEC!D135+SIERPIEŃ!D135+WRZESIEŃ!D135+PAŹDZIERNIK!D135+LISTOPAD!D135+GRUDZIEŃ!D135</f>
        <v>0</v>
      </c>
      <c r="E135" s="22" t="str">
        <f t="shared" si="14"/>
        <v/>
      </c>
      <c r="F135" s="122">
        <f>+STYCZEŃ!F135+LUTY!F135+MARZEC!F135+KWIECIEŃ!F135+MAJ!F135+CZERWIEC!F135+LIPIEC!F135+SIERPIEŃ!F135+WRZESIEŃ!F135+PAŹDZIERNIK!F135+LISTOPAD!F135+GRUDZIEŃ!F135</f>
        <v>0</v>
      </c>
      <c r="G135" s="22" t="str">
        <f t="shared" si="15"/>
        <v/>
      </c>
      <c r="H135" s="23">
        <f t="shared" si="18"/>
        <v>0</v>
      </c>
      <c r="I135" s="24" t="str">
        <f>IF(H135&lt;0,formuły!$C$4,IF(H135&gt;0,formuły!$C$3,""))</f>
        <v/>
      </c>
      <c r="J135" s="19"/>
    </row>
    <row r="136" spans="2:10" outlineLevel="2" x14ac:dyDescent="0.2">
      <c r="B136" s="20"/>
      <c r="C136" s="21" t="str">
        <f>IF('WZORZEC NAZW'!H32="","",'WZORZEC NAZW'!H32)</f>
        <v/>
      </c>
      <c r="D136" s="133">
        <f>+STYCZEŃ!D136+LUTY!D136+MARZEC!D136+KWIECIEŃ!D136+MAJ!D136+CZERWIEC!D136+LIPIEC!D136+SIERPIEŃ!D136+WRZESIEŃ!D136+PAŹDZIERNIK!D136+LISTOPAD!D136+GRUDZIEŃ!D136</f>
        <v>0</v>
      </c>
      <c r="E136" s="22" t="str">
        <f t="shared" si="14"/>
        <v/>
      </c>
      <c r="F136" s="122">
        <f>+STYCZEŃ!F136+LUTY!F136+MARZEC!F136+KWIECIEŃ!F136+MAJ!F136+CZERWIEC!F136+LIPIEC!F136+SIERPIEŃ!F136+WRZESIEŃ!F136+PAŹDZIERNIK!F136+LISTOPAD!F136+GRUDZIEŃ!F136</f>
        <v>0</v>
      </c>
      <c r="G136" s="22" t="str">
        <f t="shared" si="15"/>
        <v/>
      </c>
      <c r="H136" s="23">
        <f t="shared" si="18"/>
        <v>0</v>
      </c>
      <c r="I136" s="24" t="str">
        <f>IF(H136&lt;0,formuły!$C$4,IF(H136&gt;0,formuły!$C$3,""))</f>
        <v/>
      </c>
      <c r="J136" s="19"/>
    </row>
    <row r="137" spans="2:10" outlineLevel="2" x14ac:dyDescent="0.2">
      <c r="B137" s="20"/>
      <c r="C137" s="21" t="str">
        <f>IF('WZORZEC NAZW'!H33="","",'WZORZEC NAZW'!H33)</f>
        <v/>
      </c>
      <c r="D137" s="133">
        <f>+STYCZEŃ!D137+LUTY!D137+MARZEC!D137+KWIECIEŃ!D137+MAJ!D137+CZERWIEC!D137+LIPIEC!D137+SIERPIEŃ!D137+WRZESIEŃ!D137+PAŹDZIERNIK!D137+LISTOPAD!D137+GRUDZIEŃ!D137</f>
        <v>0</v>
      </c>
      <c r="E137" s="22" t="str">
        <f t="shared" si="14"/>
        <v/>
      </c>
      <c r="F137" s="122">
        <f>+STYCZEŃ!F137+LUTY!F137+MARZEC!F137+KWIECIEŃ!F137+MAJ!F137+CZERWIEC!F137+LIPIEC!F137+SIERPIEŃ!F137+WRZESIEŃ!F137+PAŹDZIERNIK!F137+LISTOPAD!F137+GRUDZIEŃ!F137</f>
        <v>0</v>
      </c>
      <c r="G137" s="22" t="str">
        <f t="shared" si="15"/>
        <v/>
      </c>
      <c r="H137" s="23">
        <f t="shared" si="18"/>
        <v>0</v>
      </c>
      <c r="I137" s="24" t="str">
        <f>IF(H137&lt;0,formuły!$C$4,IF(H137&gt;0,formuły!$C$3,""))</f>
        <v/>
      </c>
      <c r="J137" s="19"/>
    </row>
    <row r="138" spans="2:10" ht="15" outlineLevel="2" thickBot="1" x14ac:dyDescent="0.25">
      <c r="B138" s="20"/>
      <c r="C138" s="25" t="str">
        <f>IF('WZORZEC NAZW'!H34="","",'WZORZEC NAZW'!H34)</f>
        <v/>
      </c>
      <c r="D138" s="135">
        <f>+STYCZEŃ!D138+LUTY!D138+MARZEC!D138+KWIECIEŃ!D138+MAJ!D138+CZERWIEC!D138+LIPIEC!D138+SIERPIEŃ!D138+WRZESIEŃ!D138+PAŹDZIERNIK!D138+LISTOPAD!D138+GRUDZIEŃ!D138</f>
        <v>0</v>
      </c>
      <c r="E138" s="26" t="str">
        <f t="shared" si="14"/>
        <v/>
      </c>
      <c r="F138" s="123">
        <f>+STYCZEŃ!F138+LUTY!F138+MARZEC!F138+KWIECIEŃ!F138+MAJ!F138+CZERWIEC!F138+LIPIEC!F138+SIERPIEŃ!F138+WRZESIEŃ!F138+PAŹDZIERNIK!F138+LISTOPAD!F138+GRUDZIEŃ!F138</f>
        <v>0</v>
      </c>
      <c r="G138" s="26" t="str">
        <f t="shared" si="15"/>
        <v/>
      </c>
      <c r="H138" s="27">
        <f t="shared" si="18"/>
        <v>0</v>
      </c>
      <c r="I138" s="28" t="str">
        <f>IF(H138&lt;0,formuły!$C$4,IF(H138&gt;0,formuły!$C$3,""))</f>
        <v/>
      </c>
      <c r="J138" s="19"/>
    </row>
    <row r="139" spans="2:10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18"/>
        <v>0</v>
      </c>
      <c r="I139" s="35" t="str">
        <f>IF(H139&lt;0,formuły!$C$4,IF(H139&gt;0,formuły!$C$3,""))</f>
        <v/>
      </c>
      <c r="J139" s="19"/>
    </row>
    <row r="140" spans="2:10" outlineLevel="1" x14ac:dyDescent="0.2"/>
    <row r="141" spans="2:10" outlineLevel="1" x14ac:dyDescent="0.2"/>
    <row r="142" spans="2:10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</row>
    <row r="143" spans="2:10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</row>
    <row r="144" spans="2:10" outlineLevel="2" x14ac:dyDescent="0.2">
      <c r="B144" s="43" t="s">
        <v>10</v>
      </c>
      <c r="C144" s="21" t="str">
        <f>IF('WZORZEC NAZW'!H37="","",'WZORZEC NAZW'!H37)</f>
        <v/>
      </c>
      <c r="D144" s="139">
        <f>+STYCZEŃ!D144+LUTY!D144+MARZEC!D144+KWIECIEŃ!D144+MAJ!D144+CZERWIEC!D144+LIPIEC!D144+SIERPIEŃ!D144+WRZESIEŃ!D144+PAŹDZIERNIK!D144+LISTOPAD!D144+GRUDZIEŃ!D144</f>
        <v>0</v>
      </c>
      <c r="E144" s="16" t="str">
        <f t="shared" ref="E144:E153" si="19">IFERROR(+D144/D$154,"")</f>
        <v/>
      </c>
      <c r="F144" s="121">
        <f>+STYCZEŃ!F144+LUTY!F144+MARZEC!F144+KWIECIEŃ!F144+MAJ!F144+CZERWIEC!F144+LIPIEC!F144+SIERPIEŃ!F144+WRZESIEŃ!F144+PAŹDZIERNIK!F144+LISTOPAD!F144+GRUDZIEŃ!F144</f>
        <v>0</v>
      </c>
      <c r="G144" s="16" t="str">
        <f t="shared" ref="G144:G153" si="20">IFERROR(+F144/F$154,"")</f>
        <v/>
      </c>
      <c r="H144" s="17">
        <f t="shared" ref="H144:H145" si="21">IF(F144=0,0,IFERROR(F144/D144-1,1))</f>
        <v>0</v>
      </c>
      <c r="I144" s="18" t="str">
        <f>IF(H144&lt;0,formuły!$C$4,IF(H144&gt;0,formuły!$C$3,""))</f>
        <v/>
      </c>
      <c r="J144" s="19"/>
    </row>
    <row r="145" spans="2:10" outlineLevel="2" x14ac:dyDescent="0.2">
      <c r="B145" s="20"/>
      <c r="C145" s="21" t="str">
        <f>IF('WZORZEC NAZW'!H38="","",'WZORZEC NAZW'!H38)</f>
        <v/>
      </c>
      <c r="D145" s="133">
        <f>+STYCZEŃ!D145+LUTY!D145+MARZEC!D145+KWIECIEŃ!D145+MAJ!D145+CZERWIEC!D145+LIPIEC!D145+SIERPIEŃ!D145+WRZESIEŃ!D145+PAŹDZIERNIK!D145+LISTOPAD!D145+GRUDZIEŃ!D145</f>
        <v>0</v>
      </c>
      <c r="E145" s="22" t="str">
        <f t="shared" si="19"/>
        <v/>
      </c>
      <c r="F145" s="122">
        <f>+STYCZEŃ!F145+LUTY!F145+MARZEC!F145+KWIECIEŃ!F145+MAJ!F145+CZERWIEC!F145+LIPIEC!F145+SIERPIEŃ!F145+WRZESIEŃ!F145+PAŹDZIERNIK!F145+LISTOPAD!F145+GRUDZIEŃ!F145</f>
        <v>0</v>
      </c>
      <c r="G145" s="22" t="str">
        <f t="shared" si="20"/>
        <v/>
      </c>
      <c r="H145" s="23">
        <f t="shared" si="21"/>
        <v>0</v>
      </c>
      <c r="I145" s="24" t="str">
        <f>IF(H145&lt;0,formuły!$C$4,IF(H145&gt;0,formuły!$C$3,""))</f>
        <v/>
      </c>
      <c r="J145" s="19"/>
    </row>
    <row r="146" spans="2:10" outlineLevel="2" x14ac:dyDescent="0.2">
      <c r="B146" s="20"/>
      <c r="C146" s="21" t="str">
        <f>IF('WZORZEC NAZW'!H39="","",'WZORZEC NAZW'!H39)</f>
        <v/>
      </c>
      <c r="D146" s="133">
        <f>+STYCZEŃ!D146+LUTY!D146+MARZEC!D146+KWIECIEŃ!D146+MAJ!D146+CZERWIEC!D146+LIPIEC!D146+SIERPIEŃ!D146+WRZESIEŃ!D146+PAŹDZIERNIK!D146+LISTOPAD!D146+GRUDZIEŃ!D146</f>
        <v>0</v>
      </c>
      <c r="E146" s="22" t="str">
        <f t="shared" si="19"/>
        <v/>
      </c>
      <c r="F146" s="122">
        <f>+STYCZEŃ!F146+LUTY!F146+MARZEC!F146+KWIECIEŃ!F146+MAJ!F146+CZERWIEC!F146+LIPIEC!F146+SIERPIEŃ!F146+WRZESIEŃ!F146+PAŹDZIERNIK!F146+LISTOPAD!F146+GRUDZIEŃ!F146</f>
        <v>0</v>
      </c>
      <c r="G146" s="22" t="str">
        <f t="shared" si="20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</row>
    <row r="147" spans="2:10" outlineLevel="2" x14ac:dyDescent="0.2">
      <c r="B147" s="20"/>
      <c r="C147" s="21" t="str">
        <f>IF('WZORZEC NAZW'!H40="","",'WZORZEC NAZW'!H40)</f>
        <v/>
      </c>
      <c r="D147" s="133">
        <f>+STYCZEŃ!D147+LUTY!D147+MARZEC!D147+KWIECIEŃ!D147+MAJ!D147+CZERWIEC!D147+LIPIEC!D147+SIERPIEŃ!D147+WRZESIEŃ!D147+PAŹDZIERNIK!D147+LISTOPAD!D147+GRUDZIEŃ!D147</f>
        <v>0</v>
      </c>
      <c r="E147" s="22" t="str">
        <f t="shared" si="19"/>
        <v/>
      </c>
      <c r="F147" s="122">
        <f>+STYCZEŃ!F147+LUTY!F147+MARZEC!F147+KWIECIEŃ!F147+MAJ!F147+CZERWIEC!F147+LIPIEC!F147+SIERPIEŃ!F147+WRZESIEŃ!F147+PAŹDZIERNIK!F147+LISTOPAD!F147+GRUDZIEŃ!F147</f>
        <v>0</v>
      </c>
      <c r="G147" s="22" t="str">
        <f t="shared" si="20"/>
        <v/>
      </c>
      <c r="H147" s="23">
        <f t="shared" ref="H147" si="22">IF(F147=0,0,IFERROR(F147/D147-1,1))</f>
        <v>0</v>
      </c>
      <c r="I147" s="24" t="str">
        <f>IF(H147&lt;0,formuły!$C$4,IF(H147&gt;0,formuły!$C$3,""))</f>
        <v/>
      </c>
      <c r="J147" s="19"/>
    </row>
    <row r="148" spans="2:10" outlineLevel="2" x14ac:dyDescent="0.2">
      <c r="B148" s="20"/>
      <c r="C148" s="21" t="str">
        <f>IF('WZORZEC NAZW'!H41="","",'WZORZEC NAZW'!H41)</f>
        <v/>
      </c>
      <c r="D148" s="133">
        <f>+STYCZEŃ!D148+LUTY!D148+MARZEC!D148+KWIECIEŃ!D148+MAJ!D148+CZERWIEC!D148+LIPIEC!D148+SIERPIEŃ!D148+WRZESIEŃ!D148+PAŹDZIERNIK!D148+LISTOPAD!D148+GRUDZIEŃ!D148</f>
        <v>0</v>
      </c>
      <c r="E148" s="22" t="str">
        <f t="shared" si="19"/>
        <v/>
      </c>
      <c r="F148" s="122">
        <f>+STYCZEŃ!F148+LUTY!F148+MARZEC!F148+KWIECIEŃ!F148+MAJ!F148+CZERWIEC!F148+LIPIEC!F148+SIERPIEŃ!F148+WRZESIEŃ!F148+PAŹDZIERNIK!F148+LISTOPAD!F148+GRUDZIEŃ!F148</f>
        <v>0</v>
      </c>
      <c r="G148" s="22" t="str">
        <f t="shared" si="20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</row>
    <row r="149" spans="2:10" outlineLevel="2" x14ac:dyDescent="0.2">
      <c r="B149" s="20"/>
      <c r="C149" s="21" t="str">
        <f>IF('WZORZEC NAZW'!H42="","",'WZORZEC NAZW'!H42)</f>
        <v/>
      </c>
      <c r="D149" s="133">
        <f>+STYCZEŃ!D149+LUTY!D149+MARZEC!D149+KWIECIEŃ!D149+MAJ!D149+CZERWIEC!D149+LIPIEC!D149+SIERPIEŃ!D149+WRZESIEŃ!D149+PAŹDZIERNIK!D149+LISTOPAD!D149+GRUDZIEŃ!D149</f>
        <v>0</v>
      </c>
      <c r="E149" s="22" t="str">
        <f t="shared" si="19"/>
        <v/>
      </c>
      <c r="F149" s="122">
        <f>+STYCZEŃ!F149+LUTY!F149+MARZEC!F149+KWIECIEŃ!F149+MAJ!F149+CZERWIEC!F149+LIPIEC!F149+SIERPIEŃ!F149+WRZESIEŃ!F149+PAŹDZIERNIK!F149+LISTOPAD!F149+GRUDZIEŃ!F149</f>
        <v>0</v>
      </c>
      <c r="G149" s="22" t="str">
        <f t="shared" si="20"/>
        <v/>
      </c>
      <c r="H149" s="23">
        <f t="shared" ref="H149:H154" si="23">IF(F149=0,0,IFERROR(F149/D149-1,1))</f>
        <v>0</v>
      </c>
      <c r="I149" s="24" t="str">
        <f>IF(H149&lt;0,formuły!$C$4,IF(H149&gt;0,formuły!$C$3,""))</f>
        <v/>
      </c>
      <c r="J149" s="19"/>
    </row>
    <row r="150" spans="2:10" outlineLevel="2" x14ac:dyDescent="0.2">
      <c r="B150" s="20"/>
      <c r="C150" s="21" t="str">
        <f>IF('WZORZEC NAZW'!H43="","",'WZORZEC NAZW'!H43)</f>
        <v/>
      </c>
      <c r="D150" s="133">
        <f>+STYCZEŃ!D150+LUTY!D150+MARZEC!D150+KWIECIEŃ!D150+MAJ!D150+CZERWIEC!D150+LIPIEC!D150+SIERPIEŃ!D150+WRZESIEŃ!D150+PAŹDZIERNIK!D150+LISTOPAD!D150+GRUDZIEŃ!D150</f>
        <v>0</v>
      </c>
      <c r="E150" s="22" t="str">
        <f t="shared" si="19"/>
        <v/>
      </c>
      <c r="F150" s="122">
        <f>+STYCZEŃ!F150+LUTY!F150+MARZEC!F150+KWIECIEŃ!F150+MAJ!F150+CZERWIEC!F150+LIPIEC!F150+SIERPIEŃ!F150+WRZESIEŃ!F150+PAŹDZIERNIK!F150+LISTOPAD!F150+GRUDZIEŃ!F150</f>
        <v>0</v>
      </c>
      <c r="G150" s="22" t="str">
        <f t="shared" si="20"/>
        <v/>
      </c>
      <c r="H150" s="23">
        <f t="shared" si="23"/>
        <v>0</v>
      </c>
      <c r="I150" s="24" t="str">
        <f>IF(H150&lt;0,formuły!$C$4,IF(H150&gt;0,formuły!$C$3,""))</f>
        <v/>
      </c>
      <c r="J150" s="19"/>
    </row>
    <row r="151" spans="2:10" outlineLevel="2" x14ac:dyDescent="0.2">
      <c r="B151" s="20"/>
      <c r="C151" s="21" t="str">
        <f>IF('WZORZEC NAZW'!H44="","",'WZORZEC NAZW'!H44)</f>
        <v/>
      </c>
      <c r="D151" s="133">
        <f>+STYCZEŃ!D151+LUTY!D151+MARZEC!D151+KWIECIEŃ!D151+MAJ!D151+CZERWIEC!D151+LIPIEC!D151+SIERPIEŃ!D151+WRZESIEŃ!D151+PAŹDZIERNIK!D151+LISTOPAD!D151+GRUDZIEŃ!D151</f>
        <v>0</v>
      </c>
      <c r="E151" s="22" t="str">
        <f t="shared" si="19"/>
        <v/>
      </c>
      <c r="F151" s="122">
        <f>+STYCZEŃ!F151+LUTY!F151+MARZEC!F151+KWIECIEŃ!F151+MAJ!F151+CZERWIEC!F151+LIPIEC!F151+SIERPIEŃ!F151+WRZESIEŃ!F151+PAŹDZIERNIK!F151+LISTOPAD!F151+GRUDZIEŃ!F151</f>
        <v>0</v>
      </c>
      <c r="G151" s="22" t="str">
        <f t="shared" si="20"/>
        <v/>
      </c>
      <c r="H151" s="23">
        <f t="shared" si="23"/>
        <v>0</v>
      </c>
      <c r="I151" s="24" t="str">
        <f>IF(H151&lt;0,formuły!$C$4,IF(H151&gt;0,formuły!$C$3,""))</f>
        <v/>
      </c>
      <c r="J151" s="19"/>
    </row>
    <row r="152" spans="2:10" outlineLevel="2" x14ac:dyDescent="0.2">
      <c r="B152" s="20"/>
      <c r="C152" s="21" t="str">
        <f>IF('WZORZEC NAZW'!H45="","",'WZORZEC NAZW'!H45)</f>
        <v/>
      </c>
      <c r="D152" s="133">
        <f>+STYCZEŃ!D152+LUTY!D152+MARZEC!D152+KWIECIEŃ!D152+MAJ!D152+CZERWIEC!D152+LIPIEC!D152+SIERPIEŃ!D152+WRZESIEŃ!D152+PAŹDZIERNIK!D152+LISTOPAD!D152+GRUDZIEŃ!D152</f>
        <v>0</v>
      </c>
      <c r="E152" s="22" t="str">
        <f t="shared" si="19"/>
        <v/>
      </c>
      <c r="F152" s="122">
        <f>+STYCZEŃ!F152+LUTY!F152+MARZEC!F152+KWIECIEŃ!F152+MAJ!F152+CZERWIEC!F152+LIPIEC!F152+SIERPIEŃ!F152+WRZESIEŃ!F152+PAŹDZIERNIK!F152+LISTOPAD!F152+GRUDZIEŃ!F152</f>
        <v>0</v>
      </c>
      <c r="G152" s="22" t="str">
        <f t="shared" si="20"/>
        <v/>
      </c>
      <c r="H152" s="23">
        <f t="shared" si="23"/>
        <v>0</v>
      </c>
      <c r="I152" s="24" t="str">
        <f>IF(H152&lt;0,formuły!$C$4,IF(H152&gt;0,formuły!$C$3,""))</f>
        <v/>
      </c>
      <c r="J152" s="19"/>
    </row>
    <row r="153" spans="2:10" ht="15" outlineLevel="2" thickBot="1" x14ac:dyDescent="0.25">
      <c r="B153" s="20"/>
      <c r="C153" s="25" t="str">
        <f>IF('WZORZEC NAZW'!H46="","",'WZORZEC NAZW'!H46)</f>
        <v/>
      </c>
      <c r="D153" s="135">
        <f>+STYCZEŃ!D153+LUTY!D153+MARZEC!D153+KWIECIEŃ!D153+MAJ!D153+CZERWIEC!D153+LIPIEC!D153+SIERPIEŃ!D153+WRZESIEŃ!D153+PAŹDZIERNIK!D153+LISTOPAD!D153+GRUDZIEŃ!D153</f>
        <v>0</v>
      </c>
      <c r="E153" s="26" t="str">
        <f t="shared" si="19"/>
        <v/>
      </c>
      <c r="F153" s="123">
        <f>+STYCZEŃ!F153+LUTY!F153+MARZEC!F153+KWIECIEŃ!F153+MAJ!F153+CZERWIEC!F153+LIPIEC!F153+SIERPIEŃ!F153+WRZESIEŃ!F153+PAŹDZIERNIK!F153+LISTOPAD!F153+GRUDZIEŃ!F153</f>
        <v>0</v>
      </c>
      <c r="G153" s="26" t="str">
        <f t="shared" si="20"/>
        <v/>
      </c>
      <c r="H153" s="27">
        <f t="shared" si="23"/>
        <v>0</v>
      </c>
      <c r="I153" s="28" t="str">
        <f>IF(H153&lt;0,formuły!$C$4,IF(H153&gt;0,formuły!$C$3,""))</f>
        <v/>
      </c>
      <c r="J153" s="19"/>
    </row>
    <row r="154" spans="2:10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23"/>
        <v>0</v>
      </c>
      <c r="I154" s="35" t="str">
        <f>IF(H154&lt;0,formuły!$C$4,IF(H154&gt;0,formuły!$C$3,""))</f>
        <v/>
      </c>
      <c r="J154" s="19"/>
    </row>
    <row r="155" spans="2:10" outlineLevel="1" x14ac:dyDescent="0.2"/>
    <row r="156" spans="2:10" outlineLevel="1" x14ac:dyDescent="0.2"/>
    <row r="157" spans="2:10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</row>
    <row r="158" spans="2:10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</row>
    <row r="159" spans="2:10" outlineLevel="2" x14ac:dyDescent="0.2">
      <c r="B159" s="43" t="s">
        <v>10</v>
      </c>
      <c r="C159" s="21" t="str">
        <f>IF('WZORZEC NAZW'!H49="","",'WZORZEC NAZW'!H49)</f>
        <v/>
      </c>
      <c r="D159" s="139">
        <f>+STYCZEŃ!D159+LUTY!D159+MARZEC!D159+KWIECIEŃ!D159+MAJ!D159+CZERWIEC!D159+LIPIEC!D159+SIERPIEŃ!D159+WRZESIEŃ!D159+PAŹDZIERNIK!D159+LISTOPAD!D159+GRUDZIEŃ!D159</f>
        <v>0</v>
      </c>
      <c r="E159" s="16" t="str">
        <f t="shared" ref="E159:E168" si="24">IFERROR(+D159/D$169,"")</f>
        <v/>
      </c>
      <c r="F159" s="121">
        <f>+STYCZEŃ!F159+LUTY!F159+MARZEC!F159+KWIECIEŃ!F159+MAJ!F159+CZERWIEC!F159+LIPIEC!F159+SIERPIEŃ!F159+WRZESIEŃ!F159+PAŹDZIERNIK!F159+LISTOPAD!F159+GRUDZIEŃ!F159</f>
        <v>0</v>
      </c>
      <c r="G159" s="16" t="str">
        <f t="shared" ref="G159:G168" si="25">IFERROR(+F159/F$169,"")</f>
        <v/>
      </c>
      <c r="H159" s="17">
        <f t="shared" ref="H159:H160" si="26">IF(F159=0,0,IFERROR(F159/D159-1,1))</f>
        <v>0</v>
      </c>
      <c r="I159" s="18" t="str">
        <f>IF(H159&lt;0,formuły!$C$4,IF(H159&gt;0,formuły!$C$3,""))</f>
        <v/>
      </c>
      <c r="J159" s="19"/>
    </row>
    <row r="160" spans="2:10" outlineLevel="2" x14ac:dyDescent="0.2">
      <c r="B160" s="20"/>
      <c r="C160" s="21" t="str">
        <f>IF('WZORZEC NAZW'!H50="","",'WZORZEC NAZW'!H50)</f>
        <v/>
      </c>
      <c r="D160" s="133">
        <f>+STYCZEŃ!D160+LUTY!D160+MARZEC!D160+KWIECIEŃ!D160+MAJ!D160+CZERWIEC!D160+LIPIEC!D160+SIERPIEŃ!D160+WRZESIEŃ!D160+PAŹDZIERNIK!D160+LISTOPAD!D160+GRUDZIEŃ!D160</f>
        <v>0</v>
      </c>
      <c r="E160" s="22" t="str">
        <f t="shared" si="24"/>
        <v/>
      </c>
      <c r="F160" s="122">
        <f>+STYCZEŃ!F160+LUTY!F160+MARZEC!F160+KWIECIEŃ!F160+MAJ!F160+CZERWIEC!F160+LIPIEC!F160+SIERPIEŃ!F160+WRZESIEŃ!F160+PAŹDZIERNIK!F160+LISTOPAD!F160+GRUDZIEŃ!F160</f>
        <v>0</v>
      </c>
      <c r="G160" s="22" t="str">
        <f t="shared" si="25"/>
        <v/>
      </c>
      <c r="H160" s="23">
        <f t="shared" si="26"/>
        <v>0</v>
      </c>
      <c r="I160" s="24" t="str">
        <f>IF(H160&lt;0,formuły!$C$4,IF(H160&gt;0,formuły!$C$3,""))</f>
        <v/>
      </c>
      <c r="J160" s="19"/>
    </row>
    <row r="161" spans="2:10" outlineLevel="2" x14ac:dyDescent="0.2">
      <c r="B161" s="20"/>
      <c r="C161" s="21" t="str">
        <f>IF('WZORZEC NAZW'!H51="","",'WZORZEC NAZW'!H51)</f>
        <v/>
      </c>
      <c r="D161" s="133">
        <f>+STYCZEŃ!D161+LUTY!D161+MARZEC!D161+KWIECIEŃ!D161+MAJ!D161+CZERWIEC!D161+LIPIEC!D161+SIERPIEŃ!D161+WRZESIEŃ!D161+PAŹDZIERNIK!D161+LISTOPAD!D161+GRUDZIEŃ!D161</f>
        <v>0</v>
      </c>
      <c r="E161" s="22" t="str">
        <f t="shared" si="24"/>
        <v/>
      </c>
      <c r="F161" s="122">
        <f>+STYCZEŃ!F161+LUTY!F161+MARZEC!F161+KWIECIEŃ!F161+MAJ!F161+CZERWIEC!F161+LIPIEC!F161+SIERPIEŃ!F161+WRZESIEŃ!F161+PAŹDZIERNIK!F161+LISTOPAD!F161+GRUDZIEŃ!F161</f>
        <v>0</v>
      </c>
      <c r="G161" s="22" t="str">
        <f t="shared" si="25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</row>
    <row r="162" spans="2:10" outlineLevel="2" x14ac:dyDescent="0.2">
      <c r="B162" s="20"/>
      <c r="C162" s="21" t="str">
        <f>IF('WZORZEC NAZW'!H52="","",'WZORZEC NAZW'!H52)</f>
        <v/>
      </c>
      <c r="D162" s="133">
        <f>+STYCZEŃ!D162+LUTY!D162+MARZEC!D162+KWIECIEŃ!D162+MAJ!D162+CZERWIEC!D162+LIPIEC!D162+SIERPIEŃ!D162+WRZESIEŃ!D162+PAŹDZIERNIK!D162+LISTOPAD!D162+GRUDZIEŃ!D162</f>
        <v>0</v>
      </c>
      <c r="E162" s="22" t="str">
        <f t="shared" si="24"/>
        <v/>
      </c>
      <c r="F162" s="122">
        <f>+STYCZEŃ!F162+LUTY!F162+MARZEC!F162+KWIECIEŃ!F162+MAJ!F162+CZERWIEC!F162+LIPIEC!F162+SIERPIEŃ!F162+WRZESIEŃ!F162+PAŹDZIERNIK!F162+LISTOPAD!F162+GRUDZIEŃ!F162</f>
        <v>0</v>
      </c>
      <c r="G162" s="22" t="str">
        <f t="shared" si="25"/>
        <v/>
      </c>
      <c r="H162" s="23">
        <f t="shared" ref="H162" si="27">IF(F162=0,0,IFERROR(F162/D162-1,1))</f>
        <v>0</v>
      </c>
      <c r="I162" s="24" t="str">
        <f>IF(H162&lt;0,formuły!$C$4,IF(H162&gt;0,formuły!$C$3,""))</f>
        <v/>
      </c>
      <c r="J162" s="19"/>
    </row>
    <row r="163" spans="2:10" outlineLevel="2" x14ac:dyDescent="0.2">
      <c r="B163" s="20"/>
      <c r="C163" s="21" t="str">
        <f>IF('WZORZEC NAZW'!H53="","",'WZORZEC NAZW'!H53)</f>
        <v/>
      </c>
      <c r="D163" s="133">
        <f>+STYCZEŃ!D163+LUTY!D163+MARZEC!D163+KWIECIEŃ!D163+MAJ!D163+CZERWIEC!D163+LIPIEC!D163+SIERPIEŃ!D163+WRZESIEŃ!D163+PAŹDZIERNIK!D163+LISTOPAD!D163+GRUDZIEŃ!D163</f>
        <v>0</v>
      </c>
      <c r="E163" s="22" t="str">
        <f t="shared" si="24"/>
        <v/>
      </c>
      <c r="F163" s="122">
        <f>+STYCZEŃ!F163+LUTY!F163+MARZEC!F163+KWIECIEŃ!F163+MAJ!F163+CZERWIEC!F163+LIPIEC!F163+SIERPIEŃ!F163+WRZESIEŃ!F163+PAŹDZIERNIK!F163+LISTOPAD!F163+GRUDZIEŃ!F163</f>
        <v>0</v>
      </c>
      <c r="G163" s="22" t="str">
        <f t="shared" si="25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</row>
    <row r="164" spans="2:10" outlineLevel="2" x14ac:dyDescent="0.2">
      <c r="B164" s="20"/>
      <c r="C164" s="21" t="str">
        <f>IF('WZORZEC NAZW'!H54="","",'WZORZEC NAZW'!H54)</f>
        <v/>
      </c>
      <c r="D164" s="133">
        <f>+STYCZEŃ!D164+LUTY!D164+MARZEC!D164+KWIECIEŃ!D164+MAJ!D164+CZERWIEC!D164+LIPIEC!D164+SIERPIEŃ!D164+WRZESIEŃ!D164+PAŹDZIERNIK!D164+LISTOPAD!D164+GRUDZIEŃ!D164</f>
        <v>0</v>
      </c>
      <c r="E164" s="22" t="str">
        <f t="shared" si="24"/>
        <v/>
      </c>
      <c r="F164" s="122">
        <f>+STYCZEŃ!F164+LUTY!F164+MARZEC!F164+KWIECIEŃ!F164+MAJ!F164+CZERWIEC!F164+LIPIEC!F164+SIERPIEŃ!F164+WRZESIEŃ!F164+PAŹDZIERNIK!F164+LISTOPAD!F164+GRUDZIEŃ!F164</f>
        <v>0</v>
      </c>
      <c r="G164" s="22" t="str">
        <f t="shared" si="25"/>
        <v/>
      </c>
      <c r="H164" s="23">
        <f t="shared" ref="H164:H169" si="28">IF(F164=0,0,IFERROR(F164/D164-1,1))</f>
        <v>0</v>
      </c>
      <c r="I164" s="24" t="str">
        <f>IF(H164&lt;0,formuły!$C$4,IF(H164&gt;0,formuły!$C$3,""))</f>
        <v/>
      </c>
      <c r="J164" s="19"/>
    </row>
    <row r="165" spans="2:10" outlineLevel="2" x14ac:dyDescent="0.2">
      <c r="B165" s="20"/>
      <c r="C165" s="21" t="str">
        <f>IF('WZORZEC NAZW'!H55="","",'WZORZEC NAZW'!H55)</f>
        <v/>
      </c>
      <c r="D165" s="133">
        <f>+STYCZEŃ!D165+LUTY!D165+MARZEC!D165+KWIECIEŃ!D165+MAJ!D165+CZERWIEC!D165+LIPIEC!D165+SIERPIEŃ!D165+WRZESIEŃ!D165+PAŹDZIERNIK!D165+LISTOPAD!D165+GRUDZIEŃ!D165</f>
        <v>0</v>
      </c>
      <c r="E165" s="22" t="str">
        <f t="shared" si="24"/>
        <v/>
      </c>
      <c r="F165" s="122">
        <f>+STYCZEŃ!F165+LUTY!F165+MARZEC!F165+KWIECIEŃ!F165+MAJ!F165+CZERWIEC!F165+LIPIEC!F165+SIERPIEŃ!F165+WRZESIEŃ!F165+PAŹDZIERNIK!F165+LISTOPAD!F165+GRUDZIEŃ!F165</f>
        <v>0</v>
      </c>
      <c r="G165" s="22" t="str">
        <f t="shared" si="25"/>
        <v/>
      </c>
      <c r="H165" s="23">
        <f t="shared" si="28"/>
        <v>0</v>
      </c>
      <c r="I165" s="24" t="str">
        <f>IF(H165&lt;0,formuły!$C$4,IF(H165&gt;0,formuły!$C$3,""))</f>
        <v/>
      </c>
      <c r="J165" s="19"/>
    </row>
    <row r="166" spans="2:10" outlineLevel="2" x14ac:dyDescent="0.2">
      <c r="B166" s="20"/>
      <c r="C166" s="21" t="str">
        <f>IF('WZORZEC NAZW'!H56="","",'WZORZEC NAZW'!H56)</f>
        <v/>
      </c>
      <c r="D166" s="133">
        <f>+STYCZEŃ!D166+LUTY!D166+MARZEC!D166+KWIECIEŃ!D166+MAJ!D166+CZERWIEC!D166+LIPIEC!D166+SIERPIEŃ!D166+WRZESIEŃ!D166+PAŹDZIERNIK!D166+LISTOPAD!D166+GRUDZIEŃ!D166</f>
        <v>0</v>
      </c>
      <c r="E166" s="22" t="str">
        <f t="shared" si="24"/>
        <v/>
      </c>
      <c r="F166" s="122">
        <f>+STYCZEŃ!F166+LUTY!F166+MARZEC!F166+KWIECIEŃ!F166+MAJ!F166+CZERWIEC!F166+LIPIEC!F166+SIERPIEŃ!F166+WRZESIEŃ!F166+PAŹDZIERNIK!F166+LISTOPAD!F166+GRUDZIEŃ!F166</f>
        <v>0</v>
      </c>
      <c r="G166" s="22" t="str">
        <f t="shared" si="25"/>
        <v/>
      </c>
      <c r="H166" s="23">
        <f t="shared" si="28"/>
        <v>0</v>
      </c>
      <c r="I166" s="24" t="str">
        <f>IF(H166&lt;0,formuły!$C$4,IF(H166&gt;0,formuły!$C$3,""))</f>
        <v/>
      </c>
      <c r="J166" s="19"/>
    </row>
    <row r="167" spans="2:10" outlineLevel="2" x14ac:dyDescent="0.2">
      <c r="B167" s="20"/>
      <c r="C167" s="21" t="str">
        <f>IF('WZORZEC NAZW'!H57="","",'WZORZEC NAZW'!H57)</f>
        <v/>
      </c>
      <c r="D167" s="133">
        <f>+STYCZEŃ!D167+LUTY!D167+MARZEC!D167+KWIECIEŃ!D167+MAJ!D167+CZERWIEC!D167+LIPIEC!D167+SIERPIEŃ!D167+WRZESIEŃ!D167+PAŹDZIERNIK!D167+LISTOPAD!D167+GRUDZIEŃ!D167</f>
        <v>0</v>
      </c>
      <c r="E167" s="22" t="str">
        <f t="shared" si="24"/>
        <v/>
      </c>
      <c r="F167" s="122">
        <f>+STYCZEŃ!F167+LUTY!F167+MARZEC!F167+KWIECIEŃ!F167+MAJ!F167+CZERWIEC!F167+LIPIEC!F167+SIERPIEŃ!F167+WRZESIEŃ!F167+PAŹDZIERNIK!F167+LISTOPAD!F167+GRUDZIEŃ!F167</f>
        <v>0</v>
      </c>
      <c r="G167" s="22" t="str">
        <f t="shared" si="25"/>
        <v/>
      </c>
      <c r="H167" s="23">
        <f t="shared" si="28"/>
        <v>0</v>
      </c>
      <c r="I167" s="24" t="str">
        <f>IF(H167&lt;0,formuły!$C$4,IF(H167&gt;0,formuły!$C$3,""))</f>
        <v/>
      </c>
      <c r="J167" s="19"/>
    </row>
    <row r="168" spans="2:10" ht="15" outlineLevel="2" thickBot="1" x14ac:dyDescent="0.25">
      <c r="B168" s="20"/>
      <c r="C168" s="25" t="str">
        <f>IF('WZORZEC NAZW'!H58="","",'WZORZEC NAZW'!H58)</f>
        <v/>
      </c>
      <c r="D168" s="135">
        <f>+STYCZEŃ!D168+LUTY!D168+MARZEC!D168+KWIECIEŃ!D168+MAJ!D168+CZERWIEC!D168+LIPIEC!D168+SIERPIEŃ!D168+WRZESIEŃ!D168+PAŹDZIERNIK!D168+LISTOPAD!D168+GRUDZIEŃ!D168</f>
        <v>0</v>
      </c>
      <c r="E168" s="26" t="str">
        <f t="shared" si="24"/>
        <v/>
      </c>
      <c r="F168" s="123">
        <f>+STYCZEŃ!F168+LUTY!F168+MARZEC!F168+KWIECIEŃ!F168+MAJ!F168+CZERWIEC!F168+LIPIEC!F168+SIERPIEŃ!F168+WRZESIEŃ!F168+PAŹDZIERNIK!F168+LISTOPAD!F168+GRUDZIEŃ!F168</f>
        <v>0</v>
      </c>
      <c r="G168" s="26" t="str">
        <f t="shared" si="25"/>
        <v/>
      </c>
      <c r="H168" s="27">
        <f t="shared" si="28"/>
        <v>0</v>
      </c>
      <c r="I168" s="28" t="str">
        <f>IF(H168&lt;0,formuły!$C$4,IF(H168&gt;0,formuły!$C$3,""))</f>
        <v/>
      </c>
      <c r="J168" s="19"/>
    </row>
    <row r="169" spans="2:10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28"/>
        <v>0</v>
      </c>
      <c r="I169" s="35" t="str">
        <f>IF(H169&lt;0,formuły!$C$4,IF(H169&gt;0,formuły!$C$3,""))</f>
        <v/>
      </c>
      <c r="J169" s="19"/>
    </row>
    <row r="170" spans="2:10" outlineLevel="1" x14ac:dyDescent="0.2"/>
    <row r="171" spans="2:10" outlineLevel="1" x14ac:dyDescent="0.2"/>
    <row r="172" spans="2:10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</row>
    <row r="173" spans="2:10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</row>
    <row r="174" spans="2:10" outlineLevel="2" x14ac:dyDescent="0.2">
      <c r="B174" s="43" t="s">
        <v>10</v>
      </c>
      <c r="C174" s="21" t="str">
        <f>IF('WZORZEC NAZW'!H61="","",'WZORZEC NAZW'!H61)</f>
        <v/>
      </c>
      <c r="D174" s="139">
        <f>+STYCZEŃ!D174+LUTY!D174+MARZEC!D174+KWIECIEŃ!D174+MAJ!D174+CZERWIEC!D174+LIPIEC!D174+SIERPIEŃ!D174+WRZESIEŃ!D174+PAŹDZIERNIK!D174+LISTOPAD!D174+GRUDZIEŃ!D174</f>
        <v>0</v>
      </c>
      <c r="E174" s="16" t="str">
        <f t="shared" ref="E174:E183" si="29">IFERROR(+D174/D$184,"")</f>
        <v/>
      </c>
      <c r="F174" s="121">
        <f>+STYCZEŃ!F174+LUTY!F174+MARZEC!F174+KWIECIEŃ!F174+MAJ!F174+CZERWIEC!F174+LIPIEC!F174+SIERPIEŃ!F174+WRZESIEŃ!F174+PAŹDZIERNIK!F174+LISTOPAD!F174+GRUDZIEŃ!F174</f>
        <v>0</v>
      </c>
      <c r="G174" s="16" t="str">
        <f t="shared" ref="G174:G183" si="30">IFERROR(+F174/F$184,"")</f>
        <v/>
      </c>
      <c r="H174" s="17">
        <f t="shared" ref="H174:H175" si="31">IF(F174=0,0,IFERROR(F174/D174-1,1))</f>
        <v>0</v>
      </c>
      <c r="I174" s="18" t="str">
        <f>IF(H174&lt;0,formuły!$C$4,IF(H174&gt;0,formuły!$C$3,""))</f>
        <v/>
      </c>
      <c r="J174" s="19"/>
    </row>
    <row r="175" spans="2:10" outlineLevel="2" x14ac:dyDescent="0.2">
      <c r="B175" s="20"/>
      <c r="C175" s="21" t="str">
        <f>IF('WZORZEC NAZW'!H62="","",'WZORZEC NAZW'!H62)</f>
        <v/>
      </c>
      <c r="D175" s="133">
        <f>+STYCZEŃ!D175+LUTY!D175+MARZEC!D175+KWIECIEŃ!D175+MAJ!D175+CZERWIEC!D175+LIPIEC!D175+SIERPIEŃ!D175+WRZESIEŃ!D175+PAŹDZIERNIK!D175+LISTOPAD!D175+GRUDZIEŃ!D175</f>
        <v>0</v>
      </c>
      <c r="E175" s="22" t="str">
        <f t="shared" si="29"/>
        <v/>
      </c>
      <c r="F175" s="122">
        <f>+STYCZEŃ!F175+LUTY!F175+MARZEC!F175+KWIECIEŃ!F175+MAJ!F175+CZERWIEC!F175+LIPIEC!F175+SIERPIEŃ!F175+WRZESIEŃ!F175+PAŹDZIERNIK!F175+LISTOPAD!F175+GRUDZIEŃ!F175</f>
        <v>0</v>
      </c>
      <c r="G175" s="22" t="str">
        <f t="shared" si="30"/>
        <v/>
      </c>
      <c r="H175" s="23">
        <f t="shared" si="31"/>
        <v>0</v>
      </c>
      <c r="I175" s="24" t="str">
        <f>IF(H175&lt;0,formuły!$C$4,IF(H175&gt;0,formuły!$C$3,""))</f>
        <v/>
      </c>
      <c r="J175" s="19"/>
    </row>
    <row r="176" spans="2:10" outlineLevel="2" x14ac:dyDescent="0.2">
      <c r="B176" s="20"/>
      <c r="C176" s="21" t="str">
        <f>IF('WZORZEC NAZW'!H63="","",'WZORZEC NAZW'!H63)</f>
        <v/>
      </c>
      <c r="D176" s="133">
        <f>+STYCZEŃ!D176+LUTY!D176+MARZEC!D176+KWIECIEŃ!D176+MAJ!D176+CZERWIEC!D176+LIPIEC!D176+SIERPIEŃ!D176+WRZESIEŃ!D176+PAŹDZIERNIK!D176+LISTOPAD!D176+GRUDZIEŃ!D176</f>
        <v>0</v>
      </c>
      <c r="E176" s="22" t="str">
        <f t="shared" si="29"/>
        <v/>
      </c>
      <c r="F176" s="122">
        <f>+STYCZEŃ!F176+LUTY!F176+MARZEC!F176+KWIECIEŃ!F176+MAJ!F176+CZERWIEC!F176+LIPIEC!F176+SIERPIEŃ!F176+WRZESIEŃ!F176+PAŹDZIERNIK!F176+LISTOPAD!F176+GRUDZIEŃ!F176</f>
        <v>0</v>
      </c>
      <c r="G176" s="22" t="str">
        <f t="shared" si="30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</row>
    <row r="177" spans="2:10" outlineLevel="2" x14ac:dyDescent="0.2">
      <c r="B177" s="20"/>
      <c r="C177" s="21" t="str">
        <f>IF('WZORZEC NAZW'!H64="","",'WZORZEC NAZW'!H64)</f>
        <v/>
      </c>
      <c r="D177" s="133">
        <f>+STYCZEŃ!D177+LUTY!D177+MARZEC!D177+KWIECIEŃ!D177+MAJ!D177+CZERWIEC!D177+LIPIEC!D177+SIERPIEŃ!D177+WRZESIEŃ!D177+PAŹDZIERNIK!D177+LISTOPAD!D177+GRUDZIEŃ!D177</f>
        <v>0</v>
      </c>
      <c r="E177" s="22" t="str">
        <f t="shared" si="29"/>
        <v/>
      </c>
      <c r="F177" s="122">
        <f>+STYCZEŃ!F177+LUTY!F177+MARZEC!F177+KWIECIEŃ!F177+MAJ!F177+CZERWIEC!F177+LIPIEC!F177+SIERPIEŃ!F177+WRZESIEŃ!F177+PAŹDZIERNIK!F177+LISTOPAD!F177+GRUDZIEŃ!F177</f>
        <v>0</v>
      </c>
      <c r="G177" s="22" t="str">
        <f t="shared" si="30"/>
        <v/>
      </c>
      <c r="H177" s="23">
        <f t="shared" ref="H177" si="32">IF(F177=0,0,IFERROR(F177/D177-1,1))</f>
        <v>0</v>
      </c>
      <c r="I177" s="24" t="str">
        <f>IF(H177&lt;0,formuły!$C$4,IF(H177&gt;0,formuły!$C$3,""))</f>
        <v/>
      </c>
      <c r="J177" s="19"/>
    </row>
    <row r="178" spans="2:10" outlineLevel="2" x14ac:dyDescent="0.2">
      <c r="B178" s="20"/>
      <c r="C178" s="21" t="str">
        <f>IF('WZORZEC NAZW'!H65="","",'WZORZEC NAZW'!H65)</f>
        <v/>
      </c>
      <c r="D178" s="133">
        <f>+STYCZEŃ!D178+LUTY!D178+MARZEC!D178+KWIECIEŃ!D178+MAJ!D178+CZERWIEC!D178+LIPIEC!D178+SIERPIEŃ!D178+WRZESIEŃ!D178+PAŹDZIERNIK!D178+LISTOPAD!D178+GRUDZIEŃ!D178</f>
        <v>0</v>
      </c>
      <c r="E178" s="22" t="str">
        <f t="shared" si="29"/>
        <v/>
      </c>
      <c r="F178" s="122">
        <f>+STYCZEŃ!F178+LUTY!F178+MARZEC!F178+KWIECIEŃ!F178+MAJ!F178+CZERWIEC!F178+LIPIEC!F178+SIERPIEŃ!F178+WRZESIEŃ!F178+PAŹDZIERNIK!F178+LISTOPAD!F178+GRUDZIEŃ!F178</f>
        <v>0</v>
      </c>
      <c r="G178" s="22" t="str">
        <f t="shared" si="30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</row>
    <row r="179" spans="2:10" outlineLevel="2" x14ac:dyDescent="0.2">
      <c r="B179" s="20"/>
      <c r="C179" s="21" t="str">
        <f>IF('WZORZEC NAZW'!H66="","",'WZORZEC NAZW'!H66)</f>
        <v/>
      </c>
      <c r="D179" s="133">
        <f>+STYCZEŃ!D179+LUTY!D179+MARZEC!D179+KWIECIEŃ!D179+MAJ!D179+CZERWIEC!D179+LIPIEC!D179+SIERPIEŃ!D179+WRZESIEŃ!D179+PAŹDZIERNIK!D179+LISTOPAD!D179+GRUDZIEŃ!D179</f>
        <v>0</v>
      </c>
      <c r="E179" s="22" t="str">
        <f t="shared" si="29"/>
        <v/>
      </c>
      <c r="F179" s="122">
        <f>+STYCZEŃ!F179+LUTY!F179+MARZEC!F179+KWIECIEŃ!F179+MAJ!F179+CZERWIEC!F179+LIPIEC!F179+SIERPIEŃ!F179+WRZESIEŃ!F179+PAŹDZIERNIK!F179+LISTOPAD!F179+GRUDZIEŃ!F179</f>
        <v>0</v>
      </c>
      <c r="G179" s="22" t="str">
        <f t="shared" si="30"/>
        <v/>
      </c>
      <c r="H179" s="23">
        <f t="shared" ref="H179:H184" si="33">IF(F179=0,0,IFERROR(F179/D179-1,1))</f>
        <v>0</v>
      </c>
      <c r="I179" s="24" t="str">
        <f>IF(H179&lt;0,formuły!$C$4,IF(H179&gt;0,formuły!$C$3,""))</f>
        <v/>
      </c>
      <c r="J179" s="19"/>
    </row>
    <row r="180" spans="2:10" outlineLevel="2" x14ac:dyDescent="0.2">
      <c r="B180" s="20"/>
      <c r="C180" s="21" t="str">
        <f>IF('WZORZEC NAZW'!H67="","",'WZORZEC NAZW'!H67)</f>
        <v/>
      </c>
      <c r="D180" s="133">
        <f>+STYCZEŃ!D180+LUTY!D180+MARZEC!D180+KWIECIEŃ!D180+MAJ!D180+CZERWIEC!D180+LIPIEC!D180+SIERPIEŃ!D180+WRZESIEŃ!D180+PAŹDZIERNIK!D180+LISTOPAD!D180+GRUDZIEŃ!D180</f>
        <v>0</v>
      </c>
      <c r="E180" s="22" t="str">
        <f t="shared" si="29"/>
        <v/>
      </c>
      <c r="F180" s="122">
        <f>+STYCZEŃ!F180+LUTY!F180+MARZEC!F180+KWIECIEŃ!F180+MAJ!F180+CZERWIEC!F180+LIPIEC!F180+SIERPIEŃ!F180+WRZESIEŃ!F180+PAŹDZIERNIK!F180+LISTOPAD!F180+GRUDZIEŃ!F180</f>
        <v>0</v>
      </c>
      <c r="G180" s="22" t="str">
        <f t="shared" si="30"/>
        <v/>
      </c>
      <c r="H180" s="23">
        <f t="shared" si="33"/>
        <v>0</v>
      </c>
      <c r="I180" s="24" t="str">
        <f>IF(H180&lt;0,formuły!$C$4,IF(H180&gt;0,formuły!$C$3,""))</f>
        <v/>
      </c>
      <c r="J180" s="19"/>
    </row>
    <row r="181" spans="2:10" outlineLevel="2" x14ac:dyDescent="0.2">
      <c r="B181" s="20"/>
      <c r="C181" s="21" t="str">
        <f>IF('WZORZEC NAZW'!H68="","",'WZORZEC NAZW'!H68)</f>
        <v/>
      </c>
      <c r="D181" s="133">
        <f>+STYCZEŃ!D181+LUTY!D181+MARZEC!D181+KWIECIEŃ!D181+MAJ!D181+CZERWIEC!D181+LIPIEC!D181+SIERPIEŃ!D181+WRZESIEŃ!D181+PAŹDZIERNIK!D181+LISTOPAD!D181+GRUDZIEŃ!D181</f>
        <v>0</v>
      </c>
      <c r="E181" s="22" t="str">
        <f t="shared" si="29"/>
        <v/>
      </c>
      <c r="F181" s="122">
        <f>+STYCZEŃ!F181+LUTY!F181+MARZEC!F181+KWIECIEŃ!F181+MAJ!F181+CZERWIEC!F181+LIPIEC!F181+SIERPIEŃ!F181+WRZESIEŃ!F181+PAŹDZIERNIK!F181+LISTOPAD!F181+GRUDZIEŃ!F181</f>
        <v>0</v>
      </c>
      <c r="G181" s="22" t="str">
        <f t="shared" si="30"/>
        <v/>
      </c>
      <c r="H181" s="23">
        <f t="shared" si="33"/>
        <v>0</v>
      </c>
      <c r="I181" s="24" t="str">
        <f>IF(H181&lt;0,formuły!$C$4,IF(H181&gt;0,formuły!$C$3,""))</f>
        <v/>
      </c>
      <c r="J181" s="19"/>
    </row>
    <row r="182" spans="2:10" outlineLevel="2" x14ac:dyDescent="0.2">
      <c r="B182" s="20"/>
      <c r="C182" s="21" t="str">
        <f>IF('WZORZEC NAZW'!H69="","",'WZORZEC NAZW'!H69)</f>
        <v/>
      </c>
      <c r="D182" s="133">
        <f>+STYCZEŃ!D182+LUTY!D182+MARZEC!D182+KWIECIEŃ!D182+MAJ!D182+CZERWIEC!D182+LIPIEC!D182+SIERPIEŃ!D182+WRZESIEŃ!D182+PAŹDZIERNIK!D182+LISTOPAD!D182+GRUDZIEŃ!D182</f>
        <v>0</v>
      </c>
      <c r="E182" s="22" t="str">
        <f t="shared" si="29"/>
        <v/>
      </c>
      <c r="F182" s="122">
        <f>+STYCZEŃ!F182+LUTY!F182+MARZEC!F182+KWIECIEŃ!F182+MAJ!F182+CZERWIEC!F182+LIPIEC!F182+SIERPIEŃ!F182+WRZESIEŃ!F182+PAŹDZIERNIK!F182+LISTOPAD!F182+GRUDZIEŃ!F182</f>
        <v>0</v>
      </c>
      <c r="G182" s="22" t="str">
        <f t="shared" si="30"/>
        <v/>
      </c>
      <c r="H182" s="23">
        <f t="shared" si="33"/>
        <v>0</v>
      </c>
      <c r="I182" s="24" t="str">
        <f>IF(H182&lt;0,formuły!$C$4,IF(H182&gt;0,formuły!$C$3,""))</f>
        <v/>
      </c>
      <c r="J182" s="19"/>
    </row>
    <row r="183" spans="2:10" ht="15" outlineLevel="2" thickBot="1" x14ac:dyDescent="0.25">
      <c r="B183" s="20"/>
      <c r="C183" s="25" t="str">
        <f>IF('WZORZEC NAZW'!H70="","",'WZORZEC NAZW'!H70)</f>
        <v/>
      </c>
      <c r="D183" s="135">
        <f>+STYCZEŃ!D183+LUTY!D183+MARZEC!D183+KWIECIEŃ!D183+MAJ!D183+CZERWIEC!D183+LIPIEC!D183+SIERPIEŃ!D183+WRZESIEŃ!D183+PAŹDZIERNIK!D183+LISTOPAD!D183+GRUDZIEŃ!D183</f>
        <v>0</v>
      </c>
      <c r="E183" s="26" t="str">
        <f t="shared" si="29"/>
        <v/>
      </c>
      <c r="F183" s="123">
        <f>+STYCZEŃ!F183+LUTY!F183+MARZEC!F183+KWIECIEŃ!F183+MAJ!F183+CZERWIEC!F183+LIPIEC!F183+SIERPIEŃ!F183+WRZESIEŃ!F183+PAŹDZIERNIK!F183+LISTOPAD!F183+GRUDZIEŃ!F183</f>
        <v>0</v>
      </c>
      <c r="G183" s="26" t="str">
        <f t="shared" si="30"/>
        <v/>
      </c>
      <c r="H183" s="27">
        <f t="shared" si="33"/>
        <v>0</v>
      </c>
      <c r="I183" s="28" t="str">
        <f>IF(H183&lt;0,formuły!$C$4,IF(H183&gt;0,formuły!$C$3,""))</f>
        <v/>
      </c>
      <c r="J183" s="19"/>
    </row>
    <row r="184" spans="2:10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33"/>
        <v>0</v>
      </c>
      <c r="I184" s="35" t="str">
        <f>IF(H184&lt;0,formuły!$C$4,IF(H184&gt;0,formuły!$C$3,""))</f>
        <v/>
      </c>
      <c r="J184" s="19"/>
    </row>
    <row r="185" spans="2:10" outlineLevel="1" x14ac:dyDescent="0.2"/>
    <row r="186" spans="2:10" outlineLevel="1" x14ac:dyDescent="0.2"/>
    <row r="187" spans="2:10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</row>
    <row r="188" spans="2:10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</row>
    <row r="189" spans="2:10" outlineLevel="2" x14ac:dyDescent="0.2">
      <c r="B189" s="43" t="s">
        <v>10</v>
      </c>
      <c r="C189" s="21" t="str">
        <f>IF('WZORZEC NAZW'!H73="","",'WZORZEC NAZW'!H73)</f>
        <v/>
      </c>
      <c r="D189" s="139">
        <f>+STYCZEŃ!D189+LUTY!D189+MARZEC!D189+KWIECIEŃ!D189+MAJ!D189+CZERWIEC!D189+LIPIEC!D189+SIERPIEŃ!D189+WRZESIEŃ!D189+PAŹDZIERNIK!D189+LISTOPAD!D189+GRUDZIEŃ!D189</f>
        <v>0</v>
      </c>
      <c r="E189" s="16" t="str">
        <f t="shared" ref="E189:E198" si="34">IFERROR(+D189/D$199,"")</f>
        <v/>
      </c>
      <c r="F189" s="121">
        <f>+STYCZEŃ!F189+LUTY!F189+MARZEC!F189+KWIECIEŃ!F189+MAJ!F189+CZERWIEC!F189+LIPIEC!F189+SIERPIEŃ!F189+WRZESIEŃ!F189+PAŹDZIERNIK!F189+LISTOPAD!F189+GRUDZIEŃ!F189</f>
        <v>0</v>
      </c>
      <c r="G189" s="16" t="str">
        <f t="shared" ref="G189:G198" si="35">IFERROR(+F189/F$199,"")</f>
        <v/>
      </c>
      <c r="H189" s="17">
        <f t="shared" ref="H189:H190" si="36">IF(F189=0,0,IFERROR(F189/D189-1,1))</f>
        <v>0</v>
      </c>
      <c r="I189" s="18" t="str">
        <f>IF(H189&lt;0,formuły!$C$4,IF(H189&gt;0,formuły!$C$3,""))</f>
        <v/>
      </c>
      <c r="J189" s="19"/>
    </row>
    <row r="190" spans="2:10" outlineLevel="2" x14ac:dyDescent="0.2">
      <c r="B190" s="20"/>
      <c r="C190" s="21" t="str">
        <f>IF('WZORZEC NAZW'!H74="","",'WZORZEC NAZW'!H74)</f>
        <v/>
      </c>
      <c r="D190" s="133">
        <f>+STYCZEŃ!D190+LUTY!D190+MARZEC!D190+KWIECIEŃ!D190+MAJ!D190+CZERWIEC!D190+LIPIEC!D190+SIERPIEŃ!D190+WRZESIEŃ!D190+PAŹDZIERNIK!D190+LISTOPAD!D190+GRUDZIEŃ!D190</f>
        <v>0</v>
      </c>
      <c r="E190" s="22" t="str">
        <f t="shared" si="34"/>
        <v/>
      </c>
      <c r="F190" s="122">
        <f>+STYCZEŃ!F190+LUTY!F190+MARZEC!F190+KWIECIEŃ!F190+MAJ!F190+CZERWIEC!F190+LIPIEC!F190+SIERPIEŃ!F190+WRZESIEŃ!F190+PAŹDZIERNIK!F190+LISTOPAD!F190+GRUDZIEŃ!F190</f>
        <v>0</v>
      </c>
      <c r="G190" s="22" t="str">
        <f t="shared" si="35"/>
        <v/>
      </c>
      <c r="H190" s="23">
        <f t="shared" si="36"/>
        <v>0</v>
      </c>
      <c r="I190" s="24" t="str">
        <f>IF(H190&lt;0,formuły!$C$4,IF(H190&gt;0,formuły!$C$3,""))</f>
        <v/>
      </c>
      <c r="J190" s="19"/>
    </row>
    <row r="191" spans="2:10" outlineLevel="2" x14ac:dyDescent="0.2">
      <c r="B191" s="20"/>
      <c r="C191" s="21" t="str">
        <f>IF('WZORZEC NAZW'!H75="","",'WZORZEC NAZW'!H75)</f>
        <v/>
      </c>
      <c r="D191" s="133">
        <f>+STYCZEŃ!D191+LUTY!D191+MARZEC!D191+KWIECIEŃ!D191+MAJ!D191+CZERWIEC!D191+LIPIEC!D191+SIERPIEŃ!D191+WRZESIEŃ!D191+PAŹDZIERNIK!D191+LISTOPAD!D191+GRUDZIEŃ!D191</f>
        <v>0</v>
      </c>
      <c r="E191" s="22" t="str">
        <f t="shared" si="34"/>
        <v/>
      </c>
      <c r="F191" s="122">
        <f>+STYCZEŃ!F191+LUTY!F191+MARZEC!F191+KWIECIEŃ!F191+MAJ!F191+CZERWIEC!F191+LIPIEC!F191+SIERPIEŃ!F191+WRZESIEŃ!F191+PAŹDZIERNIK!F191+LISTOPAD!F191+GRUDZIEŃ!F191</f>
        <v>0</v>
      </c>
      <c r="G191" s="22" t="str">
        <f t="shared" si="35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</row>
    <row r="192" spans="2:10" outlineLevel="2" x14ac:dyDescent="0.2">
      <c r="B192" s="20"/>
      <c r="C192" s="21" t="str">
        <f>IF('WZORZEC NAZW'!H76="","",'WZORZEC NAZW'!H76)</f>
        <v/>
      </c>
      <c r="D192" s="133">
        <f>+STYCZEŃ!D192+LUTY!D192+MARZEC!D192+KWIECIEŃ!D192+MAJ!D192+CZERWIEC!D192+LIPIEC!D192+SIERPIEŃ!D192+WRZESIEŃ!D192+PAŹDZIERNIK!D192+LISTOPAD!D192+GRUDZIEŃ!D192</f>
        <v>0</v>
      </c>
      <c r="E192" s="22" t="str">
        <f t="shared" si="34"/>
        <v/>
      </c>
      <c r="F192" s="122">
        <f>+STYCZEŃ!F192+LUTY!F192+MARZEC!F192+KWIECIEŃ!F192+MAJ!F192+CZERWIEC!F192+LIPIEC!F192+SIERPIEŃ!F192+WRZESIEŃ!F192+PAŹDZIERNIK!F192+LISTOPAD!F192+GRUDZIEŃ!F192</f>
        <v>0</v>
      </c>
      <c r="G192" s="22" t="str">
        <f t="shared" si="35"/>
        <v/>
      </c>
      <c r="H192" s="23">
        <f t="shared" ref="H192" si="37">IF(F192=0,0,IFERROR(F192/D192-1,1))</f>
        <v>0</v>
      </c>
      <c r="I192" s="24" t="str">
        <f>IF(H192&lt;0,formuły!$C$4,IF(H192&gt;0,formuły!$C$3,""))</f>
        <v/>
      </c>
      <c r="J192" s="19"/>
    </row>
    <row r="193" spans="2:10" outlineLevel="2" x14ac:dyDescent="0.2">
      <c r="B193" s="20"/>
      <c r="C193" s="21" t="str">
        <f>IF('WZORZEC NAZW'!H77="","",'WZORZEC NAZW'!H77)</f>
        <v/>
      </c>
      <c r="D193" s="133">
        <f>+STYCZEŃ!D193+LUTY!D193+MARZEC!D193+KWIECIEŃ!D193+MAJ!D193+CZERWIEC!D193+LIPIEC!D193+SIERPIEŃ!D193+WRZESIEŃ!D193+PAŹDZIERNIK!D193+LISTOPAD!D193+GRUDZIEŃ!D193</f>
        <v>0</v>
      </c>
      <c r="E193" s="22" t="str">
        <f t="shared" si="34"/>
        <v/>
      </c>
      <c r="F193" s="122">
        <f>+STYCZEŃ!F193+LUTY!F193+MARZEC!F193+KWIECIEŃ!F193+MAJ!F193+CZERWIEC!F193+LIPIEC!F193+SIERPIEŃ!F193+WRZESIEŃ!F193+PAŹDZIERNIK!F193+LISTOPAD!F193+GRUDZIEŃ!F193</f>
        <v>0</v>
      </c>
      <c r="G193" s="22" t="str">
        <f t="shared" si="35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</row>
    <row r="194" spans="2:10" outlineLevel="2" x14ac:dyDescent="0.2">
      <c r="B194" s="20"/>
      <c r="C194" s="21" t="str">
        <f>IF('WZORZEC NAZW'!H78="","",'WZORZEC NAZW'!H78)</f>
        <v/>
      </c>
      <c r="D194" s="133">
        <f>+STYCZEŃ!D194+LUTY!D194+MARZEC!D194+KWIECIEŃ!D194+MAJ!D194+CZERWIEC!D194+LIPIEC!D194+SIERPIEŃ!D194+WRZESIEŃ!D194+PAŹDZIERNIK!D194+LISTOPAD!D194+GRUDZIEŃ!D194</f>
        <v>0</v>
      </c>
      <c r="E194" s="22" t="str">
        <f t="shared" si="34"/>
        <v/>
      </c>
      <c r="F194" s="122">
        <f>+STYCZEŃ!F194+LUTY!F194+MARZEC!F194+KWIECIEŃ!F194+MAJ!F194+CZERWIEC!F194+LIPIEC!F194+SIERPIEŃ!F194+WRZESIEŃ!F194+PAŹDZIERNIK!F194+LISTOPAD!F194+GRUDZIEŃ!F194</f>
        <v>0</v>
      </c>
      <c r="G194" s="22" t="str">
        <f t="shared" si="35"/>
        <v/>
      </c>
      <c r="H194" s="23">
        <f t="shared" ref="H194:H199" si="38">IF(F194=0,0,IFERROR(F194/D194-1,1))</f>
        <v>0</v>
      </c>
      <c r="I194" s="24" t="str">
        <f>IF(H194&lt;0,formuły!$C$4,IF(H194&gt;0,formuły!$C$3,""))</f>
        <v/>
      </c>
      <c r="J194" s="19"/>
    </row>
    <row r="195" spans="2:10" outlineLevel="2" x14ac:dyDescent="0.2">
      <c r="B195" s="20"/>
      <c r="C195" s="21" t="str">
        <f>IF('WZORZEC NAZW'!H79="","",'WZORZEC NAZW'!H79)</f>
        <v/>
      </c>
      <c r="D195" s="133">
        <f>+STYCZEŃ!D195+LUTY!D195+MARZEC!D195+KWIECIEŃ!D195+MAJ!D195+CZERWIEC!D195+LIPIEC!D195+SIERPIEŃ!D195+WRZESIEŃ!D195+PAŹDZIERNIK!D195+LISTOPAD!D195+GRUDZIEŃ!D195</f>
        <v>0</v>
      </c>
      <c r="E195" s="22" t="str">
        <f t="shared" si="34"/>
        <v/>
      </c>
      <c r="F195" s="122">
        <f>+STYCZEŃ!F195+LUTY!F195+MARZEC!F195+KWIECIEŃ!F195+MAJ!F195+CZERWIEC!F195+LIPIEC!F195+SIERPIEŃ!F195+WRZESIEŃ!F195+PAŹDZIERNIK!F195+LISTOPAD!F195+GRUDZIEŃ!F195</f>
        <v>0</v>
      </c>
      <c r="G195" s="22" t="str">
        <f t="shared" si="35"/>
        <v/>
      </c>
      <c r="H195" s="23">
        <f t="shared" si="38"/>
        <v>0</v>
      </c>
      <c r="I195" s="24" t="str">
        <f>IF(H195&lt;0,formuły!$C$4,IF(H195&gt;0,formuły!$C$3,""))</f>
        <v/>
      </c>
      <c r="J195" s="19"/>
    </row>
    <row r="196" spans="2:10" outlineLevel="2" x14ac:dyDescent="0.2">
      <c r="B196" s="20"/>
      <c r="C196" s="21" t="str">
        <f>IF('WZORZEC NAZW'!H80="","",'WZORZEC NAZW'!H80)</f>
        <v/>
      </c>
      <c r="D196" s="133">
        <f>+STYCZEŃ!D196+LUTY!D196+MARZEC!D196+KWIECIEŃ!D196+MAJ!D196+CZERWIEC!D196+LIPIEC!D196+SIERPIEŃ!D196+WRZESIEŃ!D196+PAŹDZIERNIK!D196+LISTOPAD!D196+GRUDZIEŃ!D196</f>
        <v>0</v>
      </c>
      <c r="E196" s="22" t="str">
        <f t="shared" si="34"/>
        <v/>
      </c>
      <c r="F196" s="122">
        <f>+STYCZEŃ!F196+LUTY!F196+MARZEC!F196+KWIECIEŃ!F196+MAJ!F196+CZERWIEC!F196+LIPIEC!F196+SIERPIEŃ!F196+WRZESIEŃ!F196+PAŹDZIERNIK!F196+LISTOPAD!F196+GRUDZIEŃ!F196</f>
        <v>0</v>
      </c>
      <c r="G196" s="22" t="str">
        <f t="shared" si="35"/>
        <v/>
      </c>
      <c r="H196" s="23">
        <f t="shared" si="38"/>
        <v>0</v>
      </c>
      <c r="I196" s="24" t="str">
        <f>IF(H196&lt;0,formuły!$C$4,IF(H196&gt;0,formuły!$C$3,""))</f>
        <v/>
      </c>
      <c r="J196" s="19"/>
    </row>
    <row r="197" spans="2:10" outlineLevel="2" x14ac:dyDescent="0.2">
      <c r="B197" s="20"/>
      <c r="C197" s="21" t="str">
        <f>IF('WZORZEC NAZW'!H81="","",'WZORZEC NAZW'!H81)</f>
        <v/>
      </c>
      <c r="D197" s="133">
        <f>+STYCZEŃ!D197+LUTY!D197+MARZEC!D197+KWIECIEŃ!D197+MAJ!D197+CZERWIEC!D197+LIPIEC!D197+SIERPIEŃ!D197+WRZESIEŃ!D197+PAŹDZIERNIK!D197+LISTOPAD!D197+GRUDZIEŃ!D197</f>
        <v>0</v>
      </c>
      <c r="E197" s="22" t="str">
        <f t="shared" si="34"/>
        <v/>
      </c>
      <c r="F197" s="122">
        <f>+STYCZEŃ!F197+LUTY!F197+MARZEC!F197+KWIECIEŃ!F197+MAJ!F197+CZERWIEC!F197+LIPIEC!F197+SIERPIEŃ!F197+WRZESIEŃ!F197+PAŹDZIERNIK!F197+LISTOPAD!F197+GRUDZIEŃ!F197</f>
        <v>0</v>
      </c>
      <c r="G197" s="22" t="str">
        <f t="shared" si="35"/>
        <v/>
      </c>
      <c r="H197" s="23">
        <f t="shared" si="38"/>
        <v>0</v>
      </c>
      <c r="I197" s="24" t="str">
        <f>IF(H197&lt;0,formuły!$C$4,IF(H197&gt;0,formuły!$C$3,""))</f>
        <v/>
      </c>
      <c r="J197" s="19"/>
    </row>
    <row r="198" spans="2:10" ht="15" outlineLevel="2" thickBot="1" x14ac:dyDescent="0.25">
      <c r="B198" s="20"/>
      <c r="C198" s="25" t="str">
        <f>IF('WZORZEC NAZW'!H82="","",'WZORZEC NAZW'!H82)</f>
        <v/>
      </c>
      <c r="D198" s="135">
        <f>+STYCZEŃ!D198+LUTY!D198+MARZEC!D198+KWIECIEŃ!D198+MAJ!D198+CZERWIEC!D198+LIPIEC!D198+SIERPIEŃ!D198+WRZESIEŃ!D198+PAŹDZIERNIK!D198+LISTOPAD!D198+GRUDZIEŃ!D198</f>
        <v>0</v>
      </c>
      <c r="E198" s="26" t="str">
        <f t="shared" si="34"/>
        <v/>
      </c>
      <c r="F198" s="123">
        <f>+STYCZEŃ!F198+LUTY!F198+MARZEC!F198+KWIECIEŃ!F198+MAJ!F198+CZERWIEC!F198+LIPIEC!F198+SIERPIEŃ!F198+WRZESIEŃ!F198+PAŹDZIERNIK!F198+LISTOPAD!F198+GRUDZIEŃ!F198</f>
        <v>0</v>
      </c>
      <c r="G198" s="26" t="str">
        <f t="shared" si="35"/>
        <v/>
      </c>
      <c r="H198" s="27">
        <f t="shared" si="38"/>
        <v>0</v>
      </c>
      <c r="I198" s="28" t="str">
        <f>IF(H198&lt;0,formuły!$C$4,IF(H198&gt;0,formuły!$C$3,""))</f>
        <v/>
      </c>
      <c r="J198" s="19"/>
    </row>
    <row r="199" spans="2:10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38"/>
        <v>0</v>
      </c>
      <c r="I199" s="35" t="str">
        <f>IF(H199&lt;0,formuły!$C$4,IF(H199&gt;0,formuły!$C$3,""))</f>
        <v/>
      </c>
      <c r="J199" s="19"/>
    </row>
    <row r="200" spans="2:10" outlineLevel="1" x14ac:dyDescent="0.2"/>
    <row r="201" spans="2:10" outlineLevel="1" x14ac:dyDescent="0.2"/>
    <row r="202" spans="2:10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</row>
    <row r="203" spans="2:10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</row>
    <row r="204" spans="2:10" outlineLevel="2" x14ac:dyDescent="0.2">
      <c r="B204" s="43" t="s">
        <v>10</v>
      </c>
      <c r="C204" s="21" t="str">
        <f>IF('WZORZEC NAZW'!H85="","",'WZORZEC NAZW'!H85)</f>
        <v/>
      </c>
      <c r="D204" s="139">
        <f>+STYCZEŃ!D204+LUTY!D204+MARZEC!D204+KWIECIEŃ!D204+MAJ!D204+CZERWIEC!D204+LIPIEC!D204+SIERPIEŃ!D204+WRZESIEŃ!D204+PAŹDZIERNIK!D204+LISTOPAD!D204+GRUDZIEŃ!D204</f>
        <v>0</v>
      </c>
      <c r="E204" s="16" t="str">
        <f t="shared" ref="E204:E213" si="39">IFERROR(+D204/D$214,"")</f>
        <v/>
      </c>
      <c r="F204" s="121">
        <f>+STYCZEŃ!F204+LUTY!F204+MARZEC!F204+KWIECIEŃ!F204+MAJ!F204+CZERWIEC!F204+LIPIEC!F204+SIERPIEŃ!F204+WRZESIEŃ!F204+PAŹDZIERNIK!F204+LISTOPAD!F204+GRUDZIEŃ!F204</f>
        <v>0</v>
      </c>
      <c r="G204" s="16" t="str">
        <f t="shared" ref="G204:G213" si="40">IFERROR(+F204/F$214,"")</f>
        <v/>
      </c>
      <c r="H204" s="17">
        <f t="shared" ref="H204:H205" si="41">IF(F204=0,0,IFERROR(F204/D204-1,1))</f>
        <v>0</v>
      </c>
      <c r="I204" s="18" t="str">
        <f>IF(H204&lt;0,formuły!$C$4,IF(H204&gt;0,formuły!$C$3,""))</f>
        <v/>
      </c>
      <c r="J204" s="19"/>
    </row>
    <row r="205" spans="2:10" outlineLevel="2" x14ac:dyDescent="0.2">
      <c r="B205" s="20"/>
      <c r="C205" s="21" t="str">
        <f>IF('WZORZEC NAZW'!H86="","",'WZORZEC NAZW'!H86)</f>
        <v/>
      </c>
      <c r="D205" s="133">
        <f>+STYCZEŃ!D205+LUTY!D205+MARZEC!D205+KWIECIEŃ!D205+MAJ!D205+CZERWIEC!D205+LIPIEC!D205+SIERPIEŃ!D205+WRZESIEŃ!D205+PAŹDZIERNIK!D205+LISTOPAD!D205+GRUDZIEŃ!D205</f>
        <v>0</v>
      </c>
      <c r="E205" s="22" t="str">
        <f t="shared" si="39"/>
        <v/>
      </c>
      <c r="F205" s="122">
        <f>+STYCZEŃ!F205+LUTY!F205+MARZEC!F205+KWIECIEŃ!F205+MAJ!F205+CZERWIEC!F205+LIPIEC!F205+SIERPIEŃ!F205+WRZESIEŃ!F205+PAŹDZIERNIK!F205+LISTOPAD!F205+GRUDZIEŃ!F205</f>
        <v>0</v>
      </c>
      <c r="G205" s="22" t="str">
        <f t="shared" si="40"/>
        <v/>
      </c>
      <c r="H205" s="23">
        <f t="shared" si="41"/>
        <v>0</v>
      </c>
      <c r="I205" s="24" t="str">
        <f>IF(H205&lt;0,formuły!$C$4,IF(H205&gt;0,formuły!$C$3,""))</f>
        <v/>
      </c>
      <c r="J205" s="19"/>
    </row>
    <row r="206" spans="2:10" outlineLevel="2" x14ac:dyDescent="0.2">
      <c r="B206" s="20"/>
      <c r="C206" s="21" t="str">
        <f>IF('WZORZEC NAZW'!H87="","",'WZORZEC NAZW'!H87)</f>
        <v/>
      </c>
      <c r="D206" s="133">
        <f>+STYCZEŃ!D206+LUTY!D206+MARZEC!D206+KWIECIEŃ!D206+MAJ!D206+CZERWIEC!D206+LIPIEC!D206+SIERPIEŃ!D206+WRZESIEŃ!D206+PAŹDZIERNIK!D206+LISTOPAD!D206+GRUDZIEŃ!D206</f>
        <v>0</v>
      </c>
      <c r="E206" s="22" t="str">
        <f t="shared" si="39"/>
        <v/>
      </c>
      <c r="F206" s="122">
        <f>+STYCZEŃ!F206+LUTY!F206+MARZEC!F206+KWIECIEŃ!F206+MAJ!F206+CZERWIEC!F206+LIPIEC!F206+SIERPIEŃ!F206+WRZESIEŃ!F206+PAŹDZIERNIK!F206+LISTOPAD!F206+GRUDZIEŃ!F206</f>
        <v>0</v>
      </c>
      <c r="G206" s="22" t="str">
        <f t="shared" si="40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</row>
    <row r="207" spans="2:10" outlineLevel="2" x14ac:dyDescent="0.2">
      <c r="B207" s="20"/>
      <c r="C207" s="21" t="str">
        <f>IF('WZORZEC NAZW'!H88="","",'WZORZEC NAZW'!H88)</f>
        <v/>
      </c>
      <c r="D207" s="133">
        <f>+STYCZEŃ!D207+LUTY!D207+MARZEC!D207+KWIECIEŃ!D207+MAJ!D207+CZERWIEC!D207+LIPIEC!D207+SIERPIEŃ!D207+WRZESIEŃ!D207+PAŹDZIERNIK!D207+LISTOPAD!D207+GRUDZIEŃ!D207</f>
        <v>0</v>
      </c>
      <c r="E207" s="22" t="str">
        <f t="shared" si="39"/>
        <v/>
      </c>
      <c r="F207" s="122">
        <f>+STYCZEŃ!F207+LUTY!F207+MARZEC!F207+KWIECIEŃ!F207+MAJ!F207+CZERWIEC!F207+LIPIEC!F207+SIERPIEŃ!F207+WRZESIEŃ!F207+PAŹDZIERNIK!F207+LISTOPAD!F207+GRUDZIEŃ!F207</f>
        <v>0</v>
      </c>
      <c r="G207" s="22" t="str">
        <f t="shared" si="40"/>
        <v/>
      </c>
      <c r="H207" s="23">
        <f t="shared" ref="H207" si="42">IF(F207=0,0,IFERROR(F207/D207-1,1))</f>
        <v>0</v>
      </c>
      <c r="I207" s="24" t="str">
        <f>IF(H207&lt;0,formuły!$C$4,IF(H207&gt;0,formuły!$C$3,""))</f>
        <v/>
      </c>
      <c r="J207" s="19"/>
    </row>
    <row r="208" spans="2:10" outlineLevel="2" x14ac:dyDescent="0.2">
      <c r="B208" s="20"/>
      <c r="C208" s="21" t="str">
        <f>IF('WZORZEC NAZW'!H89="","",'WZORZEC NAZW'!H89)</f>
        <v/>
      </c>
      <c r="D208" s="133">
        <f>+STYCZEŃ!D208+LUTY!D208+MARZEC!D208+KWIECIEŃ!D208+MAJ!D208+CZERWIEC!D208+LIPIEC!D208+SIERPIEŃ!D208+WRZESIEŃ!D208+PAŹDZIERNIK!D208+LISTOPAD!D208+GRUDZIEŃ!D208</f>
        <v>0</v>
      </c>
      <c r="E208" s="22" t="str">
        <f t="shared" si="39"/>
        <v/>
      </c>
      <c r="F208" s="122">
        <f>+STYCZEŃ!F208+LUTY!F208+MARZEC!F208+KWIECIEŃ!F208+MAJ!F208+CZERWIEC!F208+LIPIEC!F208+SIERPIEŃ!F208+WRZESIEŃ!F208+PAŹDZIERNIK!F208+LISTOPAD!F208+GRUDZIEŃ!F208</f>
        <v>0</v>
      </c>
      <c r="G208" s="22" t="str">
        <f t="shared" si="40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</row>
    <row r="209" spans="2:10" outlineLevel="2" x14ac:dyDescent="0.2">
      <c r="B209" s="20"/>
      <c r="C209" s="21" t="str">
        <f>IF('WZORZEC NAZW'!H90="","",'WZORZEC NAZW'!H90)</f>
        <v/>
      </c>
      <c r="D209" s="133">
        <f>+STYCZEŃ!D209+LUTY!D209+MARZEC!D209+KWIECIEŃ!D209+MAJ!D209+CZERWIEC!D209+LIPIEC!D209+SIERPIEŃ!D209+WRZESIEŃ!D209+PAŹDZIERNIK!D209+LISTOPAD!D209+GRUDZIEŃ!D209</f>
        <v>0</v>
      </c>
      <c r="E209" s="22" t="str">
        <f t="shared" si="39"/>
        <v/>
      </c>
      <c r="F209" s="122">
        <f>+STYCZEŃ!F209+LUTY!F209+MARZEC!F209+KWIECIEŃ!F209+MAJ!F209+CZERWIEC!F209+LIPIEC!F209+SIERPIEŃ!F209+WRZESIEŃ!F209+PAŹDZIERNIK!F209+LISTOPAD!F209+GRUDZIEŃ!F209</f>
        <v>0</v>
      </c>
      <c r="G209" s="22" t="str">
        <f t="shared" si="40"/>
        <v/>
      </c>
      <c r="H209" s="23">
        <f t="shared" ref="H209:H214" si="43">IF(F209=0,0,IFERROR(F209/D209-1,1))</f>
        <v>0</v>
      </c>
      <c r="I209" s="24" t="str">
        <f>IF(H209&lt;0,formuły!$C$4,IF(H209&gt;0,formuły!$C$3,""))</f>
        <v/>
      </c>
      <c r="J209" s="19"/>
    </row>
    <row r="210" spans="2:10" outlineLevel="2" x14ac:dyDescent="0.2">
      <c r="B210" s="20"/>
      <c r="C210" s="21" t="str">
        <f>IF('WZORZEC NAZW'!H91="","",'WZORZEC NAZW'!H91)</f>
        <v/>
      </c>
      <c r="D210" s="133">
        <f>+STYCZEŃ!D210+LUTY!D210+MARZEC!D210+KWIECIEŃ!D210+MAJ!D210+CZERWIEC!D210+LIPIEC!D210+SIERPIEŃ!D210+WRZESIEŃ!D210+PAŹDZIERNIK!D210+LISTOPAD!D210+GRUDZIEŃ!D210</f>
        <v>0</v>
      </c>
      <c r="E210" s="22" t="str">
        <f t="shared" si="39"/>
        <v/>
      </c>
      <c r="F210" s="122">
        <f>+STYCZEŃ!F210+LUTY!F210+MARZEC!F210+KWIECIEŃ!F210+MAJ!F210+CZERWIEC!F210+LIPIEC!F210+SIERPIEŃ!F210+WRZESIEŃ!F210+PAŹDZIERNIK!F210+LISTOPAD!F210+GRUDZIEŃ!F210</f>
        <v>0</v>
      </c>
      <c r="G210" s="22" t="str">
        <f t="shared" si="40"/>
        <v/>
      </c>
      <c r="H210" s="23">
        <f t="shared" si="43"/>
        <v>0</v>
      </c>
      <c r="I210" s="24" t="str">
        <f>IF(H210&lt;0,formuły!$C$4,IF(H210&gt;0,formuły!$C$3,""))</f>
        <v/>
      </c>
      <c r="J210" s="19"/>
    </row>
    <row r="211" spans="2:10" outlineLevel="2" x14ac:dyDescent="0.2">
      <c r="B211" s="20"/>
      <c r="C211" s="21" t="str">
        <f>IF('WZORZEC NAZW'!H92="","",'WZORZEC NAZW'!H92)</f>
        <v/>
      </c>
      <c r="D211" s="133">
        <f>+STYCZEŃ!D211+LUTY!D211+MARZEC!D211+KWIECIEŃ!D211+MAJ!D211+CZERWIEC!D211+LIPIEC!D211+SIERPIEŃ!D211+WRZESIEŃ!D211+PAŹDZIERNIK!D211+LISTOPAD!D211+GRUDZIEŃ!D211</f>
        <v>0</v>
      </c>
      <c r="E211" s="22" t="str">
        <f t="shared" si="39"/>
        <v/>
      </c>
      <c r="F211" s="122">
        <f>+STYCZEŃ!F211+LUTY!F211+MARZEC!F211+KWIECIEŃ!F211+MAJ!F211+CZERWIEC!F211+LIPIEC!F211+SIERPIEŃ!F211+WRZESIEŃ!F211+PAŹDZIERNIK!F211+LISTOPAD!F211+GRUDZIEŃ!F211</f>
        <v>0</v>
      </c>
      <c r="G211" s="22" t="str">
        <f t="shared" si="40"/>
        <v/>
      </c>
      <c r="H211" s="23">
        <f t="shared" si="43"/>
        <v>0</v>
      </c>
      <c r="I211" s="24" t="str">
        <f>IF(H211&lt;0,formuły!$C$4,IF(H211&gt;0,formuły!$C$3,""))</f>
        <v/>
      </c>
      <c r="J211" s="19"/>
    </row>
    <row r="212" spans="2:10" outlineLevel="2" x14ac:dyDescent="0.2">
      <c r="B212" s="20"/>
      <c r="C212" s="21" t="str">
        <f>IF('WZORZEC NAZW'!H93="","",'WZORZEC NAZW'!H93)</f>
        <v/>
      </c>
      <c r="D212" s="133">
        <f>+STYCZEŃ!D212+LUTY!D212+MARZEC!D212+KWIECIEŃ!D212+MAJ!D212+CZERWIEC!D212+LIPIEC!D212+SIERPIEŃ!D212+WRZESIEŃ!D212+PAŹDZIERNIK!D212+LISTOPAD!D212+GRUDZIEŃ!D212</f>
        <v>0</v>
      </c>
      <c r="E212" s="22" t="str">
        <f t="shared" si="39"/>
        <v/>
      </c>
      <c r="F212" s="122">
        <f>+STYCZEŃ!F212+LUTY!F212+MARZEC!F212+KWIECIEŃ!F212+MAJ!F212+CZERWIEC!F212+LIPIEC!F212+SIERPIEŃ!F212+WRZESIEŃ!F212+PAŹDZIERNIK!F212+LISTOPAD!F212+GRUDZIEŃ!F212</f>
        <v>0</v>
      </c>
      <c r="G212" s="22" t="str">
        <f t="shared" si="40"/>
        <v/>
      </c>
      <c r="H212" s="23">
        <f t="shared" si="43"/>
        <v>0</v>
      </c>
      <c r="I212" s="24" t="str">
        <f>IF(H212&lt;0,formuły!$C$4,IF(H212&gt;0,formuły!$C$3,""))</f>
        <v/>
      </c>
      <c r="J212" s="19"/>
    </row>
    <row r="213" spans="2:10" ht="15" outlineLevel="2" thickBot="1" x14ac:dyDescent="0.25">
      <c r="B213" s="20"/>
      <c r="C213" s="25" t="str">
        <f>IF('WZORZEC NAZW'!H94="","",'WZORZEC NAZW'!H94)</f>
        <v/>
      </c>
      <c r="D213" s="135">
        <f>+STYCZEŃ!D213+LUTY!D213+MARZEC!D213+KWIECIEŃ!D213+MAJ!D213+CZERWIEC!D213+LIPIEC!D213+SIERPIEŃ!D213+WRZESIEŃ!D213+PAŹDZIERNIK!D213+LISTOPAD!D213+GRUDZIEŃ!D213</f>
        <v>0</v>
      </c>
      <c r="E213" s="26" t="str">
        <f t="shared" si="39"/>
        <v/>
      </c>
      <c r="F213" s="123">
        <f>+STYCZEŃ!F213+LUTY!F213+MARZEC!F213+KWIECIEŃ!F213+MAJ!F213+CZERWIEC!F213+LIPIEC!F213+SIERPIEŃ!F213+WRZESIEŃ!F213+PAŹDZIERNIK!F213+LISTOPAD!F213+GRUDZIEŃ!F213</f>
        <v>0</v>
      </c>
      <c r="G213" s="26" t="str">
        <f t="shared" si="40"/>
        <v/>
      </c>
      <c r="H213" s="27">
        <f t="shared" si="43"/>
        <v>0</v>
      </c>
      <c r="I213" s="28" t="str">
        <f>IF(H213&lt;0,formuły!$C$4,IF(H213&gt;0,formuły!$C$3,""))</f>
        <v/>
      </c>
      <c r="J213" s="19"/>
    </row>
    <row r="214" spans="2:10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43"/>
        <v>0</v>
      </c>
      <c r="I214" s="35" t="str">
        <f>IF(H214&lt;0,formuły!$C$4,IF(H214&gt;0,formuły!$C$3,""))</f>
        <v/>
      </c>
      <c r="J214" s="19"/>
    </row>
    <row r="215" spans="2:10" outlineLevel="1" x14ac:dyDescent="0.2"/>
    <row r="216" spans="2:10" outlineLevel="1" x14ac:dyDescent="0.2"/>
    <row r="217" spans="2:10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</row>
    <row r="218" spans="2:10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</row>
    <row r="219" spans="2:10" outlineLevel="2" x14ac:dyDescent="0.2">
      <c r="B219" s="43" t="s">
        <v>10</v>
      </c>
      <c r="C219" s="21" t="str">
        <f>IF('WZORZEC NAZW'!H97="","",'WZORZEC NAZW'!H97)</f>
        <v/>
      </c>
      <c r="D219" s="139">
        <f>+STYCZEŃ!D219+LUTY!D219+MARZEC!D219+KWIECIEŃ!D219+MAJ!D219+CZERWIEC!D219+LIPIEC!D219+SIERPIEŃ!D219+WRZESIEŃ!D219+PAŹDZIERNIK!D219+LISTOPAD!D219+GRUDZIEŃ!D219</f>
        <v>0</v>
      </c>
      <c r="E219" s="16" t="str">
        <f t="shared" ref="E219:E228" si="44">IFERROR(+D219/D$229,"")</f>
        <v/>
      </c>
      <c r="F219" s="121">
        <f>+STYCZEŃ!F219+LUTY!F219+MARZEC!F219+KWIECIEŃ!F219+MAJ!F219+CZERWIEC!F219+LIPIEC!F219+SIERPIEŃ!F219+WRZESIEŃ!F219+PAŹDZIERNIK!F219+LISTOPAD!F219+GRUDZIEŃ!F219</f>
        <v>0</v>
      </c>
      <c r="G219" s="16" t="str">
        <f t="shared" ref="G219:G228" si="45">IFERROR(+F219/F$229,"")</f>
        <v/>
      </c>
      <c r="H219" s="17">
        <f t="shared" ref="H219:H220" si="46">IF(F219=0,0,IFERROR(F219/D219-1,1))</f>
        <v>0</v>
      </c>
      <c r="I219" s="18" t="str">
        <f>IF(H219&lt;0,formuły!$C$4,IF(H219&gt;0,formuły!$C$3,""))</f>
        <v/>
      </c>
      <c r="J219" s="19"/>
    </row>
    <row r="220" spans="2:10" outlineLevel="2" x14ac:dyDescent="0.2">
      <c r="B220" s="20"/>
      <c r="C220" s="21" t="str">
        <f>IF('WZORZEC NAZW'!H98="","",'WZORZEC NAZW'!H98)</f>
        <v/>
      </c>
      <c r="D220" s="133">
        <f>+STYCZEŃ!D220+LUTY!D220+MARZEC!D220+KWIECIEŃ!D220+MAJ!D220+CZERWIEC!D220+LIPIEC!D220+SIERPIEŃ!D220+WRZESIEŃ!D220+PAŹDZIERNIK!D220+LISTOPAD!D220+GRUDZIEŃ!D220</f>
        <v>0</v>
      </c>
      <c r="E220" s="22" t="str">
        <f t="shared" si="44"/>
        <v/>
      </c>
      <c r="F220" s="122">
        <f>+STYCZEŃ!F220+LUTY!F220+MARZEC!F220+KWIECIEŃ!F220+MAJ!F220+CZERWIEC!F220+LIPIEC!F220+SIERPIEŃ!F220+WRZESIEŃ!F220+PAŹDZIERNIK!F220+LISTOPAD!F220+GRUDZIEŃ!F220</f>
        <v>0</v>
      </c>
      <c r="G220" s="22" t="str">
        <f t="shared" si="45"/>
        <v/>
      </c>
      <c r="H220" s="23">
        <f t="shared" si="46"/>
        <v>0</v>
      </c>
      <c r="I220" s="24" t="str">
        <f>IF(H220&lt;0,formuły!$C$4,IF(H220&gt;0,formuły!$C$3,""))</f>
        <v/>
      </c>
      <c r="J220" s="19"/>
    </row>
    <row r="221" spans="2:10" outlineLevel="2" x14ac:dyDescent="0.2">
      <c r="B221" s="20"/>
      <c r="C221" s="21" t="str">
        <f>IF('WZORZEC NAZW'!H99="","",'WZORZEC NAZW'!H99)</f>
        <v/>
      </c>
      <c r="D221" s="133">
        <f>+STYCZEŃ!D221+LUTY!D221+MARZEC!D221+KWIECIEŃ!D221+MAJ!D221+CZERWIEC!D221+LIPIEC!D221+SIERPIEŃ!D221+WRZESIEŃ!D221+PAŹDZIERNIK!D221+LISTOPAD!D221+GRUDZIEŃ!D221</f>
        <v>0</v>
      </c>
      <c r="E221" s="22" t="str">
        <f t="shared" si="44"/>
        <v/>
      </c>
      <c r="F221" s="122">
        <f>+STYCZEŃ!F221+LUTY!F221+MARZEC!F221+KWIECIEŃ!F221+MAJ!F221+CZERWIEC!F221+LIPIEC!F221+SIERPIEŃ!F221+WRZESIEŃ!F221+PAŹDZIERNIK!F221+LISTOPAD!F221+GRUDZIEŃ!F221</f>
        <v>0</v>
      </c>
      <c r="G221" s="22" t="str">
        <f t="shared" si="45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</row>
    <row r="222" spans="2:10" outlineLevel="2" x14ac:dyDescent="0.2">
      <c r="B222" s="20"/>
      <c r="C222" s="21" t="str">
        <f>IF('WZORZEC NAZW'!H100="","",'WZORZEC NAZW'!H100)</f>
        <v/>
      </c>
      <c r="D222" s="133">
        <f>+STYCZEŃ!D222+LUTY!D222+MARZEC!D222+KWIECIEŃ!D222+MAJ!D222+CZERWIEC!D222+LIPIEC!D222+SIERPIEŃ!D222+WRZESIEŃ!D222+PAŹDZIERNIK!D222+LISTOPAD!D222+GRUDZIEŃ!D222</f>
        <v>0</v>
      </c>
      <c r="E222" s="22" t="str">
        <f t="shared" si="44"/>
        <v/>
      </c>
      <c r="F222" s="122">
        <f>+STYCZEŃ!F222+LUTY!F222+MARZEC!F222+KWIECIEŃ!F222+MAJ!F222+CZERWIEC!F222+LIPIEC!F222+SIERPIEŃ!F222+WRZESIEŃ!F222+PAŹDZIERNIK!F222+LISTOPAD!F222+GRUDZIEŃ!F222</f>
        <v>0</v>
      </c>
      <c r="G222" s="22" t="str">
        <f t="shared" si="45"/>
        <v/>
      </c>
      <c r="H222" s="23">
        <f t="shared" ref="H222" si="47">IF(F222=0,0,IFERROR(F222/D222-1,1))</f>
        <v>0</v>
      </c>
      <c r="I222" s="24" t="str">
        <f>IF(H222&lt;0,formuły!$C$4,IF(H222&gt;0,formuły!$C$3,""))</f>
        <v/>
      </c>
      <c r="J222" s="19"/>
    </row>
    <row r="223" spans="2:10" outlineLevel="2" x14ac:dyDescent="0.2">
      <c r="B223" s="20"/>
      <c r="C223" s="21" t="str">
        <f>IF('WZORZEC NAZW'!H101="","",'WZORZEC NAZW'!H101)</f>
        <v/>
      </c>
      <c r="D223" s="133">
        <f>+STYCZEŃ!D223+LUTY!D223+MARZEC!D223+KWIECIEŃ!D223+MAJ!D223+CZERWIEC!D223+LIPIEC!D223+SIERPIEŃ!D223+WRZESIEŃ!D223+PAŹDZIERNIK!D223+LISTOPAD!D223+GRUDZIEŃ!D223</f>
        <v>0</v>
      </c>
      <c r="E223" s="22" t="str">
        <f t="shared" si="44"/>
        <v/>
      </c>
      <c r="F223" s="122">
        <f>+STYCZEŃ!F223+LUTY!F223+MARZEC!F223+KWIECIEŃ!F223+MAJ!F223+CZERWIEC!F223+LIPIEC!F223+SIERPIEŃ!F223+WRZESIEŃ!F223+PAŹDZIERNIK!F223+LISTOPAD!F223+GRUDZIEŃ!F223</f>
        <v>0</v>
      </c>
      <c r="G223" s="22" t="str">
        <f t="shared" si="45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</row>
    <row r="224" spans="2:10" outlineLevel="2" x14ac:dyDescent="0.2">
      <c r="B224" s="20"/>
      <c r="C224" s="21" t="str">
        <f>IF('WZORZEC NAZW'!H102="","",'WZORZEC NAZW'!H102)</f>
        <v/>
      </c>
      <c r="D224" s="133">
        <f>+STYCZEŃ!D224+LUTY!D224+MARZEC!D224+KWIECIEŃ!D224+MAJ!D224+CZERWIEC!D224+LIPIEC!D224+SIERPIEŃ!D224+WRZESIEŃ!D224+PAŹDZIERNIK!D224+LISTOPAD!D224+GRUDZIEŃ!D224</f>
        <v>0</v>
      </c>
      <c r="E224" s="22" t="str">
        <f t="shared" si="44"/>
        <v/>
      </c>
      <c r="F224" s="122">
        <f>+STYCZEŃ!F224+LUTY!F224+MARZEC!F224+KWIECIEŃ!F224+MAJ!F224+CZERWIEC!F224+LIPIEC!F224+SIERPIEŃ!F224+WRZESIEŃ!F224+PAŹDZIERNIK!F224+LISTOPAD!F224+GRUDZIEŃ!F224</f>
        <v>0</v>
      </c>
      <c r="G224" s="22" t="str">
        <f t="shared" si="45"/>
        <v/>
      </c>
      <c r="H224" s="23">
        <f t="shared" ref="H224:H229" si="48">IF(F224=0,0,IFERROR(F224/D224-1,1))</f>
        <v>0</v>
      </c>
      <c r="I224" s="24" t="str">
        <f>IF(H224&lt;0,formuły!$C$4,IF(H224&gt;0,formuły!$C$3,""))</f>
        <v/>
      </c>
      <c r="J224" s="19"/>
    </row>
    <row r="225" spans="2:10" outlineLevel="2" x14ac:dyDescent="0.2">
      <c r="B225" s="20"/>
      <c r="C225" s="21" t="str">
        <f>IF('WZORZEC NAZW'!H103="","",'WZORZEC NAZW'!H103)</f>
        <v/>
      </c>
      <c r="D225" s="133">
        <f>+STYCZEŃ!D225+LUTY!D225+MARZEC!D225+KWIECIEŃ!D225+MAJ!D225+CZERWIEC!D225+LIPIEC!D225+SIERPIEŃ!D225+WRZESIEŃ!D225+PAŹDZIERNIK!D225+LISTOPAD!D225+GRUDZIEŃ!D225</f>
        <v>0</v>
      </c>
      <c r="E225" s="22" t="str">
        <f t="shared" si="44"/>
        <v/>
      </c>
      <c r="F225" s="122">
        <f>+STYCZEŃ!F225+LUTY!F225+MARZEC!F225+KWIECIEŃ!F225+MAJ!F225+CZERWIEC!F225+LIPIEC!F225+SIERPIEŃ!F225+WRZESIEŃ!F225+PAŹDZIERNIK!F225+LISTOPAD!F225+GRUDZIEŃ!F225</f>
        <v>0</v>
      </c>
      <c r="G225" s="22" t="str">
        <f t="shared" si="45"/>
        <v/>
      </c>
      <c r="H225" s="23">
        <f t="shared" si="48"/>
        <v>0</v>
      </c>
      <c r="I225" s="24" t="str">
        <f>IF(H225&lt;0,formuły!$C$4,IF(H225&gt;0,formuły!$C$3,""))</f>
        <v/>
      </c>
      <c r="J225" s="19"/>
    </row>
    <row r="226" spans="2:10" outlineLevel="2" x14ac:dyDescent="0.2">
      <c r="B226" s="20"/>
      <c r="C226" s="21" t="str">
        <f>IF('WZORZEC NAZW'!H104="","",'WZORZEC NAZW'!H104)</f>
        <v/>
      </c>
      <c r="D226" s="133">
        <f>+STYCZEŃ!D226+LUTY!D226+MARZEC!D226+KWIECIEŃ!D226+MAJ!D226+CZERWIEC!D226+LIPIEC!D226+SIERPIEŃ!D226+WRZESIEŃ!D226+PAŹDZIERNIK!D226+LISTOPAD!D226+GRUDZIEŃ!D226</f>
        <v>0</v>
      </c>
      <c r="E226" s="22" t="str">
        <f t="shared" si="44"/>
        <v/>
      </c>
      <c r="F226" s="122">
        <f>+STYCZEŃ!F226+LUTY!F226+MARZEC!F226+KWIECIEŃ!F226+MAJ!F226+CZERWIEC!F226+LIPIEC!F226+SIERPIEŃ!F226+WRZESIEŃ!F226+PAŹDZIERNIK!F226+LISTOPAD!F226+GRUDZIEŃ!F226</f>
        <v>0</v>
      </c>
      <c r="G226" s="22" t="str">
        <f t="shared" si="45"/>
        <v/>
      </c>
      <c r="H226" s="23">
        <f t="shared" si="48"/>
        <v>0</v>
      </c>
      <c r="I226" s="24" t="str">
        <f>IF(H226&lt;0,formuły!$C$4,IF(H226&gt;0,formuły!$C$3,""))</f>
        <v/>
      </c>
      <c r="J226" s="19"/>
    </row>
    <row r="227" spans="2:10" outlineLevel="2" x14ac:dyDescent="0.2">
      <c r="B227" s="20"/>
      <c r="C227" s="21" t="str">
        <f>IF('WZORZEC NAZW'!H105="","",'WZORZEC NAZW'!H105)</f>
        <v/>
      </c>
      <c r="D227" s="133">
        <f>+STYCZEŃ!D227+LUTY!D227+MARZEC!D227+KWIECIEŃ!D227+MAJ!D227+CZERWIEC!D227+LIPIEC!D227+SIERPIEŃ!D227+WRZESIEŃ!D227+PAŹDZIERNIK!D227+LISTOPAD!D227+GRUDZIEŃ!D227</f>
        <v>0</v>
      </c>
      <c r="E227" s="22" t="str">
        <f t="shared" si="44"/>
        <v/>
      </c>
      <c r="F227" s="122">
        <f>+STYCZEŃ!F227+LUTY!F227+MARZEC!F227+KWIECIEŃ!F227+MAJ!F227+CZERWIEC!F227+LIPIEC!F227+SIERPIEŃ!F227+WRZESIEŃ!F227+PAŹDZIERNIK!F227+LISTOPAD!F227+GRUDZIEŃ!F227</f>
        <v>0</v>
      </c>
      <c r="G227" s="22" t="str">
        <f t="shared" si="45"/>
        <v/>
      </c>
      <c r="H227" s="23">
        <f t="shared" si="48"/>
        <v>0</v>
      </c>
      <c r="I227" s="24" t="str">
        <f>IF(H227&lt;0,formuły!$C$4,IF(H227&gt;0,formuły!$C$3,""))</f>
        <v/>
      </c>
      <c r="J227" s="19"/>
    </row>
    <row r="228" spans="2:10" ht="15" outlineLevel="2" thickBot="1" x14ac:dyDescent="0.25">
      <c r="B228" s="20"/>
      <c r="C228" s="25" t="str">
        <f>IF('WZORZEC NAZW'!H106="","",'WZORZEC NAZW'!H106)</f>
        <v/>
      </c>
      <c r="D228" s="135">
        <f>+STYCZEŃ!D228+LUTY!D228+MARZEC!D228+KWIECIEŃ!D228+MAJ!D228+CZERWIEC!D228+LIPIEC!D228+SIERPIEŃ!D228+WRZESIEŃ!D228+PAŹDZIERNIK!D228+LISTOPAD!D228+GRUDZIEŃ!D228</f>
        <v>0</v>
      </c>
      <c r="E228" s="26" t="str">
        <f t="shared" si="44"/>
        <v/>
      </c>
      <c r="F228" s="123">
        <f>+STYCZEŃ!F228+LUTY!F228+MARZEC!F228+KWIECIEŃ!F228+MAJ!F228+CZERWIEC!F228+LIPIEC!F228+SIERPIEŃ!F228+WRZESIEŃ!F228+PAŹDZIERNIK!F228+LISTOPAD!F228+GRUDZIEŃ!F228</f>
        <v>0</v>
      </c>
      <c r="G228" s="26" t="str">
        <f t="shared" si="45"/>
        <v/>
      </c>
      <c r="H228" s="27">
        <f t="shared" si="48"/>
        <v>0</v>
      </c>
      <c r="I228" s="28" t="str">
        <f>IF(H228&lt;0,formuły!$C$4,IF(H228&gt;0,formuły!$C$3,""))</f>
        <v/>
      </c>
      <c r="J228" s="19"/>
    </row>
    <row r="229" spans="2:10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48"/>
        <v>0</v>
      </c>
      <c r="I229" s="35" t="str">
        <f>IF(H229&lt;0,formuły!$C$4,IF(H229&gt;0,formuły!$C$3,""))</f>
        <v/>
      </c>
      <c r="J229" s="19"/>
    </row>
    <row r="230" spans="2:10" outlineLevel="1" x14ac:dyDescent="0.2"/>
    <row r="231" spans="2:10" outlineLevel="1" x14ac:dyDescent="0.2"/>
    <row r="232" spans="2:10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</row>
    <row r="233" spans="2:10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</row>
    <row r="234" spans="2:10" outlineLevel="2" x14ac:dyDescent="0.2">
      <c r="B234" s="43" t="s">
        <v>10</v>
      </c>
      <c r="C234" s="21" t="str">
        <f>IF('WZORZEC NAZW'!H109="","",'WZORZEC NAZW'!H109)</f>
        <v/>
      </c>
      <c r="D234" s="139">
        <f>+STYCZEŃ!D234+LUTY!D234+MARZEC!D234+KWIECIEŃ!D234+MAJ!D234+CZERWIEC!D234+LIPIEC!D234+SIERPIEŃ!D234+WRZESIEŃ!D234+PAŹDZIERNIK!D234+LISTOPAD!D234+GRUDZIEŃ!D234</f>
        <v>0</v>
      </c>
      <c r="E234" s="16" t="str">
        <f t="shared" ref="E234:E243" si="49">IFERROR(+D234/D$244,"")</f>
        <v/>
      </c>
      <c r="F234" s="121">
        <f>+STYCZEŃ!F234+LUTY!F234+MARZEC!F234+KWIECIEŃ!F234+MAJ!F234+CZERWIEC!F234+LIPIEC!F234+SIERPIEŃ!F234+WRZESIEŃ!F234+PAŹDZIERNIK!F234+LISTOPAD!F234+GRUDZIEŃ!F234</f>
        <v>0</v>
      </c>
      <c r="G234" s="16" t="str">
        <f t="shared" ref="G234:G243" si="50">IFERROR(+F234/F$244,"")</f>
        <v/>
      </c>
      <c r="H234" s="17">
        <f t="shared" ref="H234:H235" si="51">IF(F234=0,0,IFERROR(F234/D234-1,1))</f>
        <v>0</v>
      </c>
      <c r="I234" s="18" t="str">
        <f>IF(H234&lt;0,formuły!$C$4,IF(H234&gt;0,formuły!$C$3,""))</f>
        <v/>
      </c>
      <c r="J234" s="19"/>
    </row>
    <row r="235" spans="2:10" outlineLevel="2" x14ac:dyDescent="0.2">
      <c r="B235" s="20"/>
      <c r="C235" s="21" t="str">
        <f>IF('WZORZEC NAZW'!H110="","",'WZORZEC NAZW'!H110)</f>
        <v/>
      </c>
      <c r="D235" s="133">
        <f>+STYCZEŃ!D235+LUTY!D235+MARZEC!D235+KWIECIEŃ!D235+MAJ!D235+CZERWIEC!D235+LIPIEC!D235+SIERPIEŃ!D235+WRZESIEŃ!D235+PAŹDZIERNIK!D235+LISTOPAD!D235+GRUDZIEŃ!D235</f>
        <v>0</v>
      </c>
      <c r="E235" s="22" t="str">
        <f t="shared" si="49"/>
        <v/>
      </c>
      <c r="F235" s="122">
        <f>+STYCZEŃ!F235+LUTY!F235+MARZEC!F235+KWIECIEŃ!F235+MAJ!F235+CZERWIEC!F235+LIPIEC!F235+SIERPIEŃ!F235+WRZESIEŃ!F235+PAŹDZIERNIK!F235+LISTOPAD!F235+GRUDZIEŃ!F235</f>
        <v>0</v>
      </c>
      <c r="G235" s="22" t="str">
        <f t="shared" si="50"/>
        <v/>
      </c>
      <c r="H235" s="23">
        <f t="shared" si="51"/>
        <v>0</v>
      </c>
      <c r="I235" s="24" t="str">
        <f>IF(H235&lt;0,formuły!$C$4,IF(H235&gt;0,formuły!$C$3,""))</f>
        <v/>
      </c>
      <c r="J235" s="19"/>
    </row>
    <row r="236" spans="2:10" outlineLevel="2" x14ac:dyDescent="0.2">
      <c r="B236" s="20"/>
      <c r="C236" s="21" t="str">
        <f>IF('WZORZEC NAZW'!H111="","",'WZORZEC NAZW'!H111)</f>
        <v/>
      </c>
      <c r="D236" s="133">
        <f>+STYCZEŃ!D236+LUTY!D236+MARZEC!D236+KWIECIEŃ!D236+MAJ!D236+CZERWIEC!D236+LIPIEC!D236+SIERPIEŃ!D236+WRZESIEŃ!D236+PAŹDZIERNIK!D236+LISTOPAD!D236+GRUDZIEŃ!D236</f>
        <v>0</v>
      </c>
      <c r="E236" s="22" t="str">
        <f t="shared" si="49"/>
        <v/>
      </c>
      <c r="F236" s="122">
        <f>+STYCZEŃ!F236+LUTY!F236+MARZEC!F236+KWIECIEŃ!F236+MAJ!F236+CZERWIEC!F236+LIPIEC!F236+SIERPIEŃ!F236+WRZESIEŃ!F236+PAŹDZIERNIK!F236+LISTOPAD!F236+GRUDZIEŃ!F236</f>
        <v>0</v>
      </c>
      <c r="G236" s="22" t="str">
        <f t="shared" si="50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</row>
    <row r="237" spans="2:10" outlineLevel="2" x14ac:dyDescent="0.2">
      <c r="B237" s="20"/>
      <c r="C237" s="21" t="str">
        <f>IF('WZORZEC NAZW'!H112="","",'WZORZEC NAZW'!H112)</f>
        <v/>
      </c>
      <c r="D237" s="133">
        <f>+STYCZEŃ!D237+LUTY!D237+MARZEC!D237+KWIECIEŃ!D237+MAJ!D237+CZERWIEC!D237+LIPIEC!D237+SIERPIEŃ!D237+WRZESIEŃ!D237+PAŹDZIERNIK!D237+LISTOPAD!D237+GRUDZIEŃ!D237</f>
        <v>0</v>
      </c>
      <c r="E237" s="22" t="str">
        <f t="shared" si="49"/>
        <v/>
      </c>
      <c r="F237" s="122">
        <f>+STYCZEŃ!F237+LUTY!F237+MARZEC!F237+KWIECIEŃ!F237+MAJ!F237+CZERWIEC!F237+LIPIEC!F237+SIERPIEŃ!F237+WRZESIEŃ!F237+PAŹDZIERNIK!F237+LISTOPAD!F237+GRUDZIEŃ!F237</f>
        <v>0</v>
      </c>
      <c r="G237" s="22" t="str">
        <f t="shared" si="50"/>
        <v/>
      </c>
      <c r="H237" s="23">
        <f t="shared" ref="H237" si="52">IF(F237=0,0,IFERROR(F237/D237-1,1))</f>
        <v>0</v>
      </c>
      <c r="I237" s="24" t="str">
        <f>IF(H237&lt;0,formuły!$C$4,IF(H237&gt;0,formuły!$C$3,""))</f>
        <v/>
      </c>
      <c r="J237" s="19"/>
    </row>
    <row r="238" spans="2:10" outlineLevel="2" x14ac:dyDescent="0.2">
      <c r="B238" s="20"/>
      <c r="C238" s="21" t="str">
        <f>IF('WZORZEC NAZW'!H113="","",'WZORZEC NAZW'!H113)</f>
        <v/>
      </c>
      <c r="D238" s="133">
        <f>+STYCZEŃ!D238+LUTY!D238+MARZEC!D238+KWIECIEŃ!D238+MAJ!D238+CZERWIEC!D238+LIPIEC!D238+SIERPIEŃ!D238+WRZESIEŃ!D238+PAŹDZIERNIK!D238+LISTOPAD!D238+GRUDZIEŃ!D238</f>
        <v>0</v>
      </c>
      <c r="E238" s="22" t="str">
        <f t="shared" si="49"/>
        <v/>
      </c>
      <c r="F238" s="122">
        <f>+STYCZEŃ!F238+LUTY!F238+MARZEC!F238+KWIECIEŃ!F238+MAJ!F238+CZERWIEC!F238+LIPIEC!F238+SIERPIEŃ!F238+WRZESIEŃ!F238+PAŹDZIERNIK!F238+LISTOPAD!F238+GRUDZIEŃ!F238</f>
        <v>0</v>
      </c>
      <c r="G238" s="22" t="str">
        <f t="shared" si="50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</row>
    <row r="239" spans="2:10" outlineLevel="2" x14ac:dyDescent="0.2">
      <c r="B239" s="20"/>
      <c r="C239" s="21" t="str">
        <f>IF('WZORZEC NAZW'!H114="","",'WZORZEC NAZW'!H114)</f>
        <v/>
      </c>
      <c r="D239" s="133">
        <f>+STYCZEŃ!D239+LUTY!D239+MARZEC!D239+KWIECIEŃ!D239+MAJ!D239+CZERWIEC!D239+LIPIEC!D239+SIERPIEŃ!D239+WRZESIEŃ!D239+PAŹDZIERNIK!D239+LISTOPAD!D239+GRUDZIEŃ!D239</f>
        <v>0</v>
      </c>
      <c r="E239" s="22" t="str">
        <f t="shared" si="49"/>
        <v/>
      </c>
      <c r="F239" s="122">
        <f>+STYCZEŃ!F239+LUTY!F239+MARZEC!F239+KWIECIEŃ!F239+MAJ!F239+CZERWIEC!F239+LIPIEC!F239+SIERPIEŃ!F239+WRZESIEŃ!F239+PAŹDZIERNIK!F239+LISTOPAD!F239+GRUDZIEŃ!F239</f>
        <v>0</v>
      </c>
      <c r="G239" s="22" t="str">
        <f t="shared" si="50"/>
        <v/>
      </c>
      <c r="H239" s="23">
        <f t="shared" ref="H239:H244" si="53">IF(F239=0,0,IFERROR(F239/D239-1,1))</f>
        <v>0</v>
      </c>
      <c r="I239" s="24" t="str">
        <f>IF(H239&lt;0,formuły!$C$4,IF(H239&gt;0,formuły!$C$3,""))</f>
        <v/>
      </c>
      <c r="J239" s="19"/>
    </row>
    <row r="240" spans="2:10" outlineLevel="2" x14ac:dyDescent="0.2">
      <c r="B240" s="20"/>
      <c r="C240" s="21" t="str">
        <f>IF('WZORZEC NAZW'!H115="","",'WZORZEC NAZW'!H115)</f>
        <v/>
      </c>
      <c r="D240" s="133">
        <f>+STYCZEŃ!D240+LUTY!D240+MARZEC!D240+KWIECIEŃ!D240+MAJ!D240+CZERWIEC!D240+LIPIEC!D240+SIERPIEŃ!D240+WRZESIEŃ!D240+PAŹDZIERNIK!D240+LISTOPAD!D240+GRUDZIEŃ!D240</f>
        <v>0</v>
      </c>
      <c r="E240" s="22" t="str">
        <f t="shared" si="49"/>
        <v/>
      </c>
      <c r="F240" s="122">
        <f>+STYCZEŃ!F240+LUTY!F240+MARZEC!F240+KWIECIEŃ!F240+MAJ!F240+CZERWIEC!F240+LIPIEC!F240+SIERPIEŃ!F240+WRZESIEŃ!F240+PAŹDZIERNIK!F240+LISTOPAD!F240+GRUDZIEŃ!F240</f>
        <v>0</v>
      </c>
      <c r="G240" s="22" t="str">
        <f t="shared" si="50"/>
        <v/>
      </c>
      <c r="H240" s="23">
        <f t="shared" si="53"/>
        <v>0</v>
      </c>
      <c r="I240" s="24" t="str">
        <f>IF(H240&lt;0,formuły!$C$4,IF(H240&gt;0,formuły!$C$3,""))</f>
        <v/>
      </c>
      <c r="J240" s="19"/>
    </row>
    <row r="241" spans="2:10" outlineLevel="2" x14ac:dyDescent="0.2">
      <c r="B241" s="20"/>
      <c r="C241" s="21" t="str">
        <f>IF('WZORZEC NAZW'!H116="","",'WZORZEC NAZW'!H116)</f>
        <v/>
      </c>
      <c r="D241" s="133">
        <f>+STYCZEŃ!D241+LUTY!D241+MARZEC!D241+KWIECIEŃ!D241+MAJ!D241+CZERWIEC!D241+LIPIEC!D241+SIERPIEŃ!D241+WRZESIEŃ!D241+PAŹDZIERNIK!D241+LISTOPAD!D241+GRUDZIEŃ!D241</f>
        <v>0</v>
      </c>
      <c r="E241" s="22" t="str">
        <f t="shared" si="49"/>
        <v/>
      </c>
      <c r="F241" s="122">
        <f>+STYCZEŃ!F241+LUTY!F241+MARZEC!F241+KWIECIEŃ!F241+MAJ!F241+CZERWIEC!F241+LIPIEC!F241+SIERPIEŃ!F241+WRZESIEŃ!F241+PAŹDZIERNIK!F241+LISTOPAD!F241+GRUDZIEŃ!F241</f>
        <v>0</v>
      </c>
      <c r="G241" s="22" t="str">
        <f t="shared" si="50"/>
        <v/>
      </c>
      <c r="H241" s="23">
        <f t="shared" si="53"/>
        <v>0</v>
      </c>
      <c r="I241" s="24" t="str">
        <f>IF(H241&lt;0,formuły!$C$4,IF(H241&gt;0,formuły!$C$3,""))</f>
        <v/>
      </c>
      <c r="J241" s="19"/>
    </row>
    <row r="242" spans="2:10" outlineLevel="2" x14ac:dyDescent="0.2">
      <c r="B242" s="20"/>
      <c r="C242" s="21" t="str">
        <f>IF('WZORZEC NAZW'!H117="","",'WZORZEC NAZW'!H117)</f>
        <v/>
      </c>
      <c r="D242" s="133">
        <f>+STYCZEŃ!D242+LUTY!D242+MARZEC!D242+KWIECIEŃ!D242+MAJ!D242+CZERWIEC!D242+LIPIEC!D242+SIERPIEŃ!D242+WRZESIEŃ!D242+PAŹDZIERNIK!D242+LISTOPAD!D242+GRUDZIEŃ!D242</f>
        <v>0</v>
      </c>
      <c r="E242" s="22" t="str">
        <f t="shared" si="49"/>
        <v/>
      </c>
      <c r="F242" s="122">
        <f>+STYCZEŃ!F242+LUTY!F242+MARZEC!F242+KWIECIEŃ!F242+MAJ!F242+CZERWIEC!F242+LIPIEC!F242+SIERPIEŃ!F242+WRZESIEŃ!F242+PAŹDZIERNIK!F242+LISTOPAD!F242+GRUDZIEŃ!F242</f>
        <v>0</v>
      </c>
      <c r="G242" s="22" t="str">
        <f t="shared" si="50"/>
        <v/>
      </c>
      <c r="H242" s="23">
        <f t="shared" si="53"/>
        <v>0</v>
      </c>
      <c r="I242" s="24" t="str">
        <f>IF(H242&lt;0,formuły!$C$4,IF(H242&gt;0,formuły!$C$3,""))</f>
        <v/>
      </c>
      <c r="J242" s="19"/>
    </row>
    <row r="243" spans="2:10" ht="15" outlineLevel="2" thickBot="1" x14ac:dyDescent="0.25">
      <c r="B243" s="20"/>
      <c r="C243" s="25" t="str">
        <f>IF('WZORZEC NAZW'!H118="","",'WZORZEC NAZW'!H118)</f>
        <v/>
      </c>
      <c r="D243" s="135">
        <f>+STYCZEŃ!D243+LUTY!D243+MARZEC!D243+KWIECIEŃ!D243+MAJ!D243+CZERWIEC!D243+LIPIEC!D243+SIERPIEŃ!D243+WRZESIEŃ!D243+PAŹDZIERNIK!D243+LISTOPAD!D243+GRUDZIEŃ!D243</f>
        <v>0</v>
      </c>
      <c r="E243" s="26" t="str">
        <f t="shared" si="49"/>
        <v/>
      </c>
      <c r="F243" s="123">
        <f>+STYCZEŃ!F243+LUTY!F243+MARZEC!F243+KWIECIEŃ!F243+MAJ!F243+CZERWIEC!F243+LIPIEC!F243+SIERPIEŃ!F243+WRZESIEŃ!F243+PAŹDZIERNIK!F243+LISTOPAD!F243+GRUDZIEŃ!F243</f>
        <v>0</v>
      </c>
      <c r="G243" s="26" t="str">
        <f t="shared" si="50"/>
        <v/>
      </c>
      <c r="H243" s="27">
        <f t="shared" si="53"/>
        <v>0</v>
      </c>
      <c r="I243" s="28" t="str">
        <f>IF(H243&lt;0,formuły!$C$4,IF(H243&gt;0,formuły!$C$3,""))</f>
        <v/>
      </c>
      <c r="J243" s="19"/>
    </row>
    <row r="244" spans="2:10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53"/>
        <v>0</v>
      </c>
      <c r="I244" s="35" t="str">
        <f>IF(H244&lt;0,formuły!$C$4,IF(H244&gt;0,formuły!$C$3,""))</f>
        <v/>
      </c>
      <c r="J244" s="19"/>
    </row>
    <row r="245" spans="2:10" outlineLevel="1" x14ac:dyDescent="0.2"/>
    <row r="246" spans="2:10" outlineLevel="1" x14ac:dyDescent="0.2"/>
    <row r="247" spans="2:10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</row>
    <row r="248" spans="2:10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</row>
    <row r="249" spans="2:10" outlineLevel="2" x14ac:dyDescent="0.2">
      <c r="B249" s="43" t="s">
        <v>10</v>
      </c>
      <c r="C249" s="21" t="str">
        <f>IF('WZORZEC NAZW'!H121="","",'WZORZEC NAZW'!H121)</f>
        <v/>
      </c>
      <c r="D249" s="139">
        <f>+STYCZEŃ!D249+LUTY!D249+MARZEC!D249+KWIECIEŃ!D249+MAJ!D249+CZERWIEC!D249+LIPIEC!D249+SIERPIEŃ!D249+WRZESIEŃ!D249+PAŹDZIERNIK!D249+LISTOPAD!D249+GRUDZIEŃ!D249</f>
        <v>0</v>
      </c>
      <c r="E249" s="16" t="str">
        <f t="shared" ref="E249:E258" si="54">IFERROR(+D249/D$259,"")</f>
        <v/>
      </c>
      <c r="F249" s="121">
        <f>+STYCZEŃ!F249+LUTY!F249+MARZEC!F249+KWIECIEŃ!F249+MAJ!F249+CZERWIEC!F249+LIPIEC!F249+SIERPIEŃ!F249+WRZESIEŃ!F249+PAŹDZIERNIK!F249+LISTOPAD!F249+GRUDZIEŃ!F249</f>
        <v>0</v>
      </c>
      <c r="G249" s="16" t="str">
        <f t="shared" ref="G249:G258" si="55">IFERROR(+F249/F$259,"")</f>
        <v/>
      </c>
      <c r="H249" s="17">
        <f t="shared" ref="H249:H250" si="56">IF(F249=0,0,IFERROR(F249/D249-1,1))</f>
        <v>0</v>
      </c>
      <c r="I249" s="18" t="str">
        <f>IF(H249&lt;0,formuły!$C$4,IF(H249&gt;0,formuły!$C$3,""))</f>
        <v/>
      </c>
      <c r="J249" s="19"/>
    </row>
    <row r="250" spans="2:10" outlineLevel="2" x14ac:dyDescent="0.2">
      <c r="B250" s="20"/>
      <c r="C250" s="21" t="str">
        <f>IF('WZORZEC NAZW'!H122="","",'WZORZEC NAZW'!H122)</f>
        <v/>
      </c>
      <c r="D250" s="133">
        <f>+STYCZEŃ!D250+LUTY!D250+MARZEC!D250+KWIECIEŃ!D250+MAJ!D250+CZERWIEC!D250+LIPIEC!D250+SIERPIEŃ!D250+WRZESIEŃ!D250+PAŹDZIERNIK!D250+LISTOPAD!D250+GRUDZIEŃ!D250</f>
        <v>0</v>
      </c>
      <c r="E250" s="22" t="str">
        <f t="shared" si="54"/>
        <v/>
      </c>
      <c r="F250" s="122">
        <f>+STYCZEŃ!F250+LUTY!F250+MARZEC!F250+KWIECIEŃ!F250+MAJ!F250+CZERWIEC!F250+LIPIEC!F250+SIERPIEŃ!F250+WRZESIEŃ!F250+PAŹDZIERNIK!F250+LISTOPAD!F250+GRUDZIEŃ!F250</f>
        <v>0</v>
      </c>
      <c r="G250" s="22" t="str">
        <f t="shared" si="55"/>
        <v/>
      </c>
      <c r="H250" s="23">
        <f t="shared" si="56"/>
        <v>0</v>
      </c>
      <c r="I250" s="24" t="str">
        <f>IF(H250&lt;0,formuły!$C$4,IF(H250&gt;0,formuły!$C$3,""))</f>
        <v/>
      </c>
      <c r="J250" s="19"/>
    </row>
    <row r="251" spans="2:10" outlineLevel="2" x14ac:dyDescent="0.2">
      <c r="B251" s="20"/>
      <c r="C251" s="21" t="str">
        <f>IF('WZORZEC NAZW'!H123="","",'WZORZEC NAZW'!H123)</f>
        <v/>
      </c>
      <c r="D251" s="133">
        <f>+STYCZEŃ!D251+LUTY!D251+MARZEC!D251+KWIECIEŃ!D251+MAJ!D251+CZERWIEC!D251+LIPIEC!D251+SIERPIEŃ!D251+WRZESIEŃ!D251+PAŹDZIERNIK!D251+LISTOPAD!D251+GRUDZIEŃ!D251</f>
        <v>0</v>
      </c>
      <c r="E251" s="22" t="str">
        <f t="shared" si="54"/>
        <v/>
      </c>
      <c r="F251" s="122">
        <f>+STYCZEŃ!F251+LUTY!F251+MARZEC!F251+KWIECIEŃ!F251+MAJ!F251+CZERWIEC!F251+LIPIEC!F251+SIERPIEŃ!F251+WRZESIEŃ!F251+PAŹDZIERNIK!F251+LISTOPAD!F251+GRUDZIEŃ!F251</f>
        <v>0</v>
      </c>
      <c r="G251" s="22" t="str">
        <f t="shared" si="55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</row>
    <row r="252" spans="2:10" outlineLevel="2" x14ac:dyDescent="0.2">
      <c r="B252" s="20"/>
      <c r="C252" s="21" t="str">
        <f>IF('WZORZEC NAZW'!H124="","",'WZORZEC NAZW'!H124)</f>
        <v/>
      </c>
      <c r="D252" s="133">
        <f>+STYCZEŃ!D252+LUTY!D252+MARZEC!D252+KWIECIEŃ!D252+MAJ!D252+CZERWIEC!D252+LIPIEC!D252+SIERPIEŃ!D252+WRZESIEŃ!D252+PAŹDZIERNIK!D252+LISTOPAD!D252+GRUDZIEŃ!D252</f>
        <v>0</v>
      </c>
      <c r="E252" s="22" t="str">
        <f t="shared" si="54"/>
        <v/>
      </c>
      <c r="F252" s="122">
        <f>+STYCZEŃ!F252+LUTY!F252+MARZEC!F252+KWIECIEŃ!F252+MAJ!F252+CZERWIEC!F252+LIPIEC!F252+SIERPIEŃ!F252+WRZESIEŃ!F252+PAŹDZIERNIK!F252+LISTOPAD!F252+GRUDZIEŃ!F252</f>
        <v>0</v>
      </c>
      <c r="G252" s="22" t="str">
        <f t="shared" si="55"/>
        <v/>
      </c>
      <c r="H252" s="23">
        <f t="shared" ref="H252" si="57">IF(F252=0,0,IFERROR(F252/D252-1,1))</f>
        <v>0</v>
      </c>
      <c r="I252" s="24" t="str">
        <f>IF(H252&lt;0,formuły!$C$4,IF(H252&gt;0,formuły!$C$3,""))</f>
        <v/>
      </c>
      <c r="J252" s="19"/>
    </row>
    <row r="253" spans="2:10" outlineLevel="2" x14ac:dyDescent="0.2">
      <c r="B253" s="20"/>
      <c r="C253" s="21" t="str">
        <f>IF('WZORZEC NAZW'!H125="","",'WZORZEC NAZW'!H125)</f>
        <v/>
      </c>
      <c r="D253" s="133">
        <f>+STYCZEŃ!D253+LUTY!D253+MARZEC!D253+KWIECIEŃ!D253+MAJ!D253+CZERWIEC!D253+LIPIEC!D253+SIERPIEŃ!D253+WRZESIEŃ!D253+PAŹDZIERNIK!D253+LISTOPAD!D253+GRUDZIEŃ!D253</f>
        <v>0</v>
      </c>
      <c r="E253" s="22" t="str">
        <f t="shared" si="54"/>
        <v/>
      </c>
      <c r="F253" s="122">
        <f>+STYCZEŃ!F253+LUTY!F253+MARZEC!F253+KWIECIEŃ!F253+MAJ!F253+CZERWIEC!F253+LIPIEC!F253+SIERPIEŃ!F253+WRZESIEŃ!F253+PAŹDZIERNIK!F253+LISTOPAD!F253+GRUDZIEŃ!F253</f>
        <v>0</v>
      </c>
      <c r="G253" s="22" t="str">
        <f t="shared" si="55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</row>
    <row r="254" spans="2:10" outlineLevel="2" x14ac:dyDescent="0.2">
      <c r="B254" s="20"/>
      <c r="C254" s="21" t="str">
        <f>IF('WZORZEC NAZW'!H126="","",'WZORZEC NAZW'!H126)</f>
        <v/>
      </c>
      <c r="D254" s="133">
        <f>+STYCZEŃ!D254+LUTY!D254+MARZEC!D254+KWIECIEŃ!D254+MAJ!D254+CZERWIEC!D254+LIPIEC!D254+SIERPIEŃ!D254+WRZESIEŃ!D254+PAŹDZIERNIK!D254+LISTOPAD!D254+GRUDZIEŃ!D254</f>
        <v>0</v>
      </c>
      <c r="E254" s="22" t="str">
        <f t="shared" si="54"/>
        <v/>
      </c>
      <c r="F254" s="122">
        <f>+STYCZEŃ!F254+LUTY!F254+MARZEC!F254+KWIECIEŃ!F254+MAJ!F254+CZERWIEC!F254+LIPIEC!F254+SIERPIEŃ!F254+WRZESIEŃ!F254+PAŹDZIERNIK!F254+LISTOPAD!F254+GRUDZIEŃ!F254</f>
        <v>0</v>
      </c>
      <c r="G254" s="22" t="str">
        <f t="shared" si="55"/>
        <v/>
      </c>
      <c r="H254" s="23">
        <f t="shared" ref="H254:H259" si="58">IF(F254=0,0,IFERROR(F254/D254-1,1))</f>
        <v>0</v>
      </c>
      <c r="I254" s="24" t="str">
        <f>IF(H254&lt;0,formuły!$C$4,IF(H254&gt;0,formuły!$C$3,""))</f>
        <v/>
      </c>
      <c r="J254" s="19"/>
    </row>
    <row r="255" spans="2:10" outlineLevel="2" x14ac:dyDescent="0.2">
      <c r="B255" s="20"/>
      <c r="C255" s="21" t="str">
        <f>IF('WZORZEC NAZW'!H127="","",'WZORZEC NAZW'!H127)</f>
        <v/>
      </c>
      <c r="D255" s="133">
        <f>+STYCZEŃ!D255+LUTY!D255+MARZEC!D255+KWIECIEŃ!D255+MAJ!D255+CZERWIEC!D255+LIPIEC!D255+SIERPIEŃ!D255+WRZESIEŃ!D255+PAŹDZIERNIK!D255+LISTOPAD!D255+GRUDZIEŃ!D255</f>
        <v>0</v>
      </c>
      <c r="E255" s="22" t="str">
        <f t="shared" si="54"/>
        <v/>
      </c>
      <c r="F255" s="122">
        <f>+STYCZEŃ!F255+LUTY!F255+MARZEC!F255+KWIECIEŃ!F255+MAJ!F255+CZERWIEC!F255+LIPIEC!F255+SIERPIEŃ!F255+WRZESIEŃ!F255+PAŹDZIERNIK!F255+LISTOPAD!F255+GRUDZIEŃ!F255</f>
        <v>0</v>
      </c>
      <c r="G255" s="22" t="str">
        <f t="shared" si="55"/>
        <v/>
      </c>
      <c r="H255" s="23">
        <f t="shared" si="58"/>
        <v>0</v>
      </c>
      <c r="I255" s="24" t="str">
        <f>IF(H255&lt;0,formuły!$C$4,IF(H255&gt;0,formuły!$C$3,""))</f>
        <v/>
      </c>
      <c r="J255" s="19"/>
    </row>
    <row r="256" spans="2:10" outlineLevel="2" x14ac:dyDescent="0.2">
      <c r="B256" s="20"/>
      <c r="C256" s="21" t="str">
        <f>IF('WZORZEC NAZW'!H128="","",'WZORZEC NAZW'!H128)</f>
        <v/>
      </c>
      <c r="D256" s="133">
        <f>+STYCZEŃ!D256+LUTY!D256+MARZEC!D256+KWIECIEŃ!D256+MAJ!D256+CZERWIEC!D256+LIPIEC!D256+SIERPIEŃ!D256+WRZESIEŃ!D256+PAŹDZIERNIK!D256+LISTOPAD!D256+GRUDZIEŃ!D256</f>
        <v>0</v>
      </c>
      <c r="E256" s="22" t="str">
        <f t="shared" si="54"/>
        <v/>
      </c>
      <c r="F256" s="122">
        <f>+STYCZEŃ!F256+LUTY!F256+MARZEC!F256+KWIECIEŃ!F256+MAJ!F256+CZERWIEC!F256+LIPIEC!F256+SIERPIEŃ!F256+WRZESIEŃ!F256+PAŹDZIERNIK!F256+LISTOPAD!F256+GRUDZIEŃ!F256</f>
        <v>0</v>
      </c>
      <c r="G256" s="22" t="str">
        <f t="shared" si="55"/>
        <v/>
      </c>
      <c r="H256" s="23">
        <f t="shared" si="58"/>
        <v>0</v>
      </c>
      <c r="I256" s="24" t="str">
        <f>IF(H256&lt;0,formuły!$C$4,IF(H256&gt;0,formuły!$C$3,""))</f>
        <v/>
      </c>
      <c r="J256" s="19"/>
    </row>
    <row r="257" spans="2:10" outlineLevel="2" x14ac:dyDescent="0.2">
      <c r="B257" s="20"/>
      <c r="C257" s="21" t="str">
        <f>IF('WZORZEC NAZW'!H129="","",'WZORZEC NAZW'!H129)</f>
        <v/>
      </c>
      <c r="D257" s="133">
        <f>+STYCZEŃ!D257+LUTY!D257+MARZEC!D257+KWIECIEŃ!D257+MAJ!D257+CZERWIEC!D257+LIPIEC!D257+SIERPIEŃ!D257+WRZESIEŃ!D257+PAŹDZIERNIK!D257+LISTOPAD!D257+GRUDZIEŃ!D257</f>
        <v>0</v>
      </c>
      <c r="E257" s="22" t="str">
        <f t="shared" si="54"/>
        <v/>
      </c>
      <c r="F257" s="122">
        <f>+STYCZEŃ!F257+LUTY!F257+MARZEC!F257+KWIECIEŃ!F257+MAJ!F257+CZERWIEC!F257+LIPIEC!F257+SIERPIEŃ!F257+WRZESIEŃ!F257+PAŹDZIERNIK!F257+LISTOPAD!F257+GRUDZIEŃ!F257</f>
        <v>0</v>
      </c>
      <c r="G257" s="22" t="str">
        <f t="shared" si="55"/>
        <v/>
      </c>
      <c r="H257" s="23">
        <f t="shared" si="58"/>
        <v>0</v>
      </c>
      <c r="I257" s="24" t="str">
        <f>IF(H257&lt;0,formuły!$C$4,IF(H257&gt;0,formuły!$C$3,""))</f>
        <v/>
      </c>
      <c r="J257" s="19"/>
    </row>
    <row r="258" spans="2:10" ht="15" outlineLevel="2" thickBot="1" x14ac:dyDescent="0.25">
      <c r="B258" s="20"/>
      <c r="C258" s="25" t="str">
        <f>IF('WZORZEC NAZW'!H130="","",'WZORZEC NAZW'!H130)</f>
        <v/>
      </c>
      <c r="D258" s="135">
        <f>+STYCZEŃ!D258+LUTY!D258+MARZEC!D258+KWIECIEŃ!D258+MAJ!D258+CZERWIEC!D258+LIPIEC!D258+SIERPIEŃ!D258+WRZESIEŃ!D258+PAŹDZIERNIK!D258+LISTOPAD!D258+GRUDZIEŃ!D258</f>
        <v>0</v>
      </c>
      <c r="E258" s="26" t="str">
        <f t="shared" si="54"/>
        <v/>
      </c>
      <c r="F258" s="123">
        <f>+STYCZEŃ!F258+LUTY!F258+MARZEC!F258+KWIECIEŃ!F258+MAJ!F258+CZERWIEC!F258+LIPIEC!F258+SIERPIEŃ!F258+WRZESIEŃ!F258+PAŹDZIERNIK!F258+LISTOPAD!F258+GRUDZIEŃ!F258</f>
        <v>0</v>
      </c>
      <c r="G258" s="26" t="str">
        <f t="shared" si="55"/>
        <v/>
      </c>
      <c r="H258" s="27">
        <f t="shared" si="58"/>
        <v>0</v>
      </c>
      <c r="I258" s="28" t="str">
        <f>IF(H258&lt;0,formuły!$C$4,IF(H258&gt;0,formuły!$C$3,""))</f>
        <v/>
      </c>
      <c r="J258" s="19"/>
    </row>
    <row r="259" spans="2:10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58"/>
        <v>0</v>
      </c>
      <c r="I259" s="35" t="str">
        <f>IF(H259&lt;0,formuły!$C$4,IF(H259&gt;0,formuły!$C$3,""))</f>
        <v/>
      </c>
      <c r="J259" s="19"/>
    </row>
  </sheetData>
  <sheetProtection algorithmName="SHA-512" hashValue="Tnlc3NKw9ECGOXX3YRg0jLAKdX+emW54Ve768Tyn0iLhvlAGcIfMRbRBY9B7KG6+YLl2r/BoPgTPpXDDh/XM5A==" saltValue="cRNug30vbAT+aD4bTGe0Hg==" spinCount="100000" sheet="1" formatColumns="0" formatRows="0"/>
  <mergeCells count="107">
    <mergeCell ref="O1:Q1"/>
    <mergeCell ref="B247:C248"/>
    <mergeCell ref="D247:E247"/>
    <mergeCell ref="F247:I247"/>
    <mergeCell ref="H248:I248"/>
    <mergeCell ref="B232:C233"/>
    <mergeCell ref="D232:E232"/>
    <mergeCell ref="F232:I232"/>
    <mergeCell ref="H233:I233"/>
    <mergeCell ref="B202:C203"/>
    <mergeCell ref="D202:E202"/>
    <mergeCell ref="F202:I202"/>
    <mergeCell ref="H203:I203"/>
    <mergeCell ref="B217:C218"/>
    <mergeCell ref="D217:E217"/>
    <mergeCell ref="F217:I217"/>
    <mergeCell ref="H218:I218"/>
    <mergeCell ref="B187:C188"/>
    <mergeCell ref="D187:E187"/>
    <mergeCell ref="F187:I187"/>
    <mergeCell ref="H188:I188"/>
    <mergeCell ref="B157:C158"/>
    <mergeCell ref="D157:E157"/>
    <mergeCell ref="F157:I157"/>
    <mergeCell ref="H158:I158"/>
    <mergeCell ref="B172:C173"/>
    <mergeCell ref="D172:E172"/>
    <mergeCell ref="F172:I172"/>
    <mergeCell ref="H173:I173"/>
    <mergeCell ref="B142:C143"/>
    <mergeCell ref="D142:E142"/>
    <mergeCell ref="F142:I142"/>
    <mergeCell ref="H143:I143"/>
    <mergeCell ref="B112:C113"/>
    <mergeCell ref="D112:E112"/>
    <mergeCell ref="F112:I112"/>
    <mergeCell ref="H113:I113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{705E0C59-32CB-4EE4-996E-7F59E535B4BF}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{C437822E-9F9A-4907-8FD3-3661E5DB23FF}</x14:id>
        </ext>
      </extLst>
    </cfRule>
  </conditionalFormatting>
  <conditionalFormatting sqref="H25:H35 H114:H141 H143:H156 H158:H171 H173:H186 H188:H201 H203:H216 H218:H231 H233:H246 H248:H259">
    <cfRule type="cellIs" dxfId="2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{F4B62C39-040D-40EF-8A01-9C48A243B18A}</x14:id>
        </ext>
      </extLst>
    </cfRule>
  </conditionalFormatting>
  <conditionalFormatting sqref="H44:H54">
    <cfRule type="cellIs" dxfId="2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{728CBA33-808D-4A6F-BA9B-A2E9505F3FD2}</x14:id>
        </ext>
      </extLst>
    </cfRule>
  </conditionalFormatting>
  <conditionalFormatting sqref="H142">
    <cfRule type="cellIs" dxfId="2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{881B348A-27A8-4130-B786-A3C529327EDC}</x14:id>
        </ext>
      </extLst>
    </cfRule>
  </conditionalFormatting>
  <conditionalFormatting sqref="H157">
    <cfRule type="cellIs" dxfId="2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{094225F0-62A0-4E11-B30D-C341F48F2D7A}</x14:id>
        </ext>
      </extLst>
    </cfRule>
  </conditionalFormatting>
  <conditionalFormatting sqref="H172">
    <cfRule type="cellIs" dxfId="2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{BC14D9C7-85F3-4A6F-AA32-3FE6DA0920A8}</x14:id>
        </ext>
      </extLst>
    </cfRule>
  </conditionalFormatting>
  <conditionalFormatting sqref="H187">
    <cfRule type="cellIs" dxfId="2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{53E2FA34-84FE-4D06-978D-4B8CF2EADE6B}</x14:id>
        </ext>
      </extLst>
    </cfRule>
  </conditionalFormatting>
  <conditionalFormatting sqref="H202">
    <cfRule type="cellIs" dxfId="2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{B61287BF-D561-4290-8394-1F67CFC2295C}</x14:id>
        </ext>
      </extLst>
    </cfRule>
  </conditionalFormatting>
  <conditionalFormatting sqref="H217">
    <cfRule type="cellIs" dxfId="2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{0825452E-0FF5-4CA9-9FE6-8B089ABDD924}</x14:id>
        </ext>
      </extLst>
    </cfRule>
  </conditionalFormatting>
  <conditionalFormatting sqref="H232">
    <cfRule type="cellIs" dxfId="2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{0D735CB6-E6AD-469A-977A-23697F8569A7}</x14:id>
        </ext>
      </extLst>
    </cfRule>
  </conditionalFormatting>
  <conditionalFormatting sqref="H247">
    <cfRule type="cellIs" dxfId="2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F81:F84 D71:D74 D90:G90 D129:D138 D91:D94 D144:D153 F91:F94 D159:D168 D100:G100 D174:D183 D101:D104 D189:D198 F101:F104 D204:D213 D15:G15 D219:D228 D17:D19 D234:D243 D249:D258 D44:D53 F44:F53 D61:D64 F61:F64 D70:G70 F17:F19 F71:F74 D80:G80 D81:D84" xr:uid="{0969E2FC-3C1A-4183-8C3B-EA7EBB3332D4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5E0C59-32CB-4EE4-996E-7F59E535B4B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C437822E-9F9A-4907-8FD3-3661E5DB23F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F4B62C39-040D-40EF-8A01-9C48A243B18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728CBA33-808D-4A6F-BA9B-A2E9505F3FD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881B348A-27A8-4130-B786-A3C529327ED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094225F0-62A0-4E11-B30D-C341F48F2D7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BC14D9C7-85F3-4A6F-AA32-3FE6DA0920A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53E2FA34-84FE-4D06-978D-4B8CF2EADE6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B61287BF-D561-4290-8394-1F67CFC2295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0825452E-0FF5-4CA9-9FE6-8B089ABDD92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0D735CB6-E6AD-469A-977A-23697F8569A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28A227EB-D472-456B-A8F7-A2944EB6D426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F32EA2BD-77B1-4C3A-9519-301D0E3DB664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7599C69E-0AC9-4B0D-A1FE-0126163DC261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8CC03FF0-263E-41BA-9150-BE57CD076266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29AA5634-5672-4F3C-BDB5-6EB4D0F3DB80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ABFF00A6-BE81-4081-96BB-1D7F12D3B736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2DE83F34-9804-4704-8E95-AABF662A7121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2F4856A0-DE27-4C0D-9B88-E1547D3818F4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2E109FD3-5949-48E2-AD6D-EF4B6CD326F0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98C471C3-FE1C-4B8B-A848-42F6E518021A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2B010697-70F8-4431-83DF-0DBCD037A6BA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1C79DC3D-07E7-4613-B1D9-0DFC8975245C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6C97551E-F41E-45E4-A29C-DB3F7E7AE492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218E1613-0748-45EB-BB33-2AA8D150CD2B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6F21E89F-F005-47E7-A6A4-DB4E857FD55C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203DE934-6656-4131-A7D2-FAE79EF3FAD7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A37EDCDB-0084-407C-95AA-724AFD586AB9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CF0B0F20-750B-4354-864B-E15962545F84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A9582920-27D6-4A1E-8F59-1CD2EDDCF003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FF8E08BE-FADF-4D99-8086-F5658DFE4020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8084DB96-312D-4718-8893-AE1F0696EA09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BC21160C-16B4-49F5-8256-65646E98D31E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10721418-57F9-4E19-BB40-077A3E6560F5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873291E3-C232-4FC6-A0EB-B1CD1F4F6889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70C058A8-A845-40F1-A540-4952321C314E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7E43DA19-8951-44AA-B367-0A30C6D19E71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9B51CBB2-3265-4A5E-9855-EB56F5D6839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E0A9C38B-04FE-41AD-AABD-D71BAD6F51C4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A31D2FCD-1DC0-4655-B969-37F01CDC3388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358E417E-2321-4D86-AE5F-A08CC658F7FD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9DD5A7DC-BA1D-4989-A7AE-7522C976C9EB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CF1E5BD5-4AC9-42C1-BBC9-42479D1C8FB0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2AC46247-81E0-496A-B876-37FA27EA712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4DB3-CE80-4B49-9510-FF723552052B}">
  <dimension ref="A1:L9"/>
  <sheetViews>
    <sheetView workbookViewId="0">
      <selection activeCell="H13" sqref="H13"/>
    </sheetView>
  </sheetViews>
  <sheetFormatPr baseColWidth="10" defaultColWidth="9" defaultRowHeight="14" x14ac:dyDescent="0.2"/>
  <sheetData>
    <row r="1" spans="1:12" x14ac:dyDescent="0.2">
      <c r="A1" s="1" t="s">
        <v>141</v>
      </c>
      <c r="F1" s="56" t="s">
        <v>142</v>
      </c>
      <c r="K1" s="61" t="s">
        <v>143</v>
      </c>
    </row>
    <row r="2" spans="1:12" x14ac:dyDescent="0.2">
      <c r="B2" s="227" t="s">
        <v>115</v>
      </c>
      <c r="C2" s="227"/>
      <c r="G2" s="227" t="s">
        <v>115</v>
      </c>
      <c r="H2" s="227"/>
      <c r="K2" s="62" t="s">
        <v>144</v>
      </c>
      <c r="L2" s="2" t="s">
        <v>145</v>
      </c>
    </row>
    <row r="3" spans="1:12" x14ac:dyDescent="0.2">
      <c r="A3" t="s">
        <v>146</v>
      </c>
      <c r="B3" s="4">
        <v>0.04</v>
      </c>
      <c r="C3" s="2" t="s">
        <v>147</v>
      </c>
      <c r="F3" t="s">
        <v>148</v>
      </c>
      <c r="G3" s="4">
        <f>-G5</f>
        <v>-0.04</v>
      </c>
      <c r="H3" s="2" t="s">
        <v>149</v>
      </c>
    </row>
    <row r="4" spans="1:12" x14ac:dyDescent="0.2">
      <c r="A4" t="s">
        <v>148</v>
      </c>
      <c r="B4" s="4">
        <f>-B3</f>
        <v>-0.04</v>
      </c>
      <c r="C4" s="3" t="s">
        <v>150</v>
      </c>
      <c r="F4" t="s">
        <v>151</v>
      </c>
      <c r="H4" t="s">
        <v>152</v>
      </c>
    </row>
    <row r="5" spans="1:12" x14ac:dyDescent="0.2">
      <c r="F5" t="s">
        <v>146</v>
      </c>
      <c r="G5" s="4">
        <v>0.04</v>
      </c>
      <c r="H5" s="3" t="s">
        <v>147</v>
      </c>
    </row>
    <row r="7" spans="1:12" x14ac:dyDescent="0.2">
      <c r="K7" t="s">
        <v>153</v>
      </c>
    </row>
    <row r="8" spans="1:12" x14ac:dyDescent="0.2">
      <c r="K8" s="62" t="s">
        <v>154</v>
      </c>
      <c r="L8" s="11" t="s">
        <v>155</v>
      </c>
    </row>
    <row r="9" spans="1:12" x14ac:dyDescent="0.2">
      <c r="K9" s="62" t="s">
        <v>156</v>
      </c>
      <c r="L9" s="11" t="s">
        <v>157</v>
      </c>
    </row>
  </sheetData>
  <mergeCells count="2">
    <mergeCell ref="B2:C2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64D0-F167-48D3-93AC-72C985C6FF74}">
  <sheetPr>
    <tabColor rgb="FFB1138A"/>
  </sheetPr>
  <dimension ref="A1:R130"/>
  <sheetViews>
    <sheetView topLeftCell="A2" zoomScale="80" zoomScaleNormal="80" workbookViewId="0">
      <selection activeCell="S1" sqref="S1"/>
    </sheetView>
  </sheetViews>
  <sheetFormatPr baseColWidth="10" defaultColWidth="8.796875" defaultRowHeight="14" x14ac:dyDescent="0.2"/>
  <cols>
    <col min="1" max="1" width="8.796875" style="100"/>
    <col min="2" max="2" width="19" style="100" customWidth="1"/>
    <col min="3" max="3" width="3.796875" style="100" customWidth="1"/>
    <col min="4" max="4" width="15.796875" style="100" customWidth="1"/>
    <col min="5" max="5" width="24.59765625" style="100" customWidth="1"/>
    <col min="6" max="6" width="3.19921875" style="100" customWidth="1"/>
    <col min="7" max="7" width="8.796875" style="100"/>
    <col min="8" max="8" width="33" style="100" customWidth="1"/>
    <col min="9" max="10" width="8.796875" style="100"/>
    <col min="11" max="11" width="8.796875" style="101"/>
    <col min="12" max="12" width="19" style="101" customWidth="1"/>
    <col min="13" max="13" width="3.796875" style="101" customWidth="1"/>
    <col min="14" max="14" width="15.796875" style="101" customWidth="1"/>
    <col min="15" max="15" width="24.59765625" style="101" customWidth="1"/>
    <col min="16" max="16" width="3.19921875" style="101" customWidth="1"/>
    <col min="17" max="17" width="8.796875" style="101"/>
    <col min="18" max="18" width="33" style="101" customWidth="1"/>
    <col min="19" max="16384" width="8.796875" style="100"/>
  </cols>
  <sheetData>
    <row r="1" spans="1:18" ht="15" thickBot="1" x14ac:dyDescent="0.25"/>
    <row r="2" spans="1:18" ht="15" thickTop="1" x14ac:dyDescent="0.2">
      <c r="A2" s="155" t="s">
        <v>1</v>
      </c>
      <c r="B2" s="156"/>
      <c r="C2" s="156"/>
      <c r="D2" s="156"/>
      <c r="E2" s="156"/>
      <c r="F2" s="156"/>
      <c r="G2" s="156"/>
      <c r="H2" s="157"/>
      <c r="K2" s="164" t="s">
        <v>2</v>
      </c>
      <c r="L2" s="165"/>
      <c r="M2" s="165"/>
      <c r="N2" s="165"/>
      <c r="O2" s="165"/>
      <c r="P2" s="165"/>
      <c r="Q2" s="165"/>
      <c r="R2" s="166"/>
    </row>
    <row r="3" spans="1:18" x14ac:dyDescent="0.2">
      <c r="A3" s="158"/>
      <c r="B3" s="159"/>
      <c r="C3" s="159"/>
      <c r="D3" s="159"/>
      <c r="E3" s="159"/>
      <c r="F3" s="159"/>
      <c r="G3" s="159"/>
      <c r="H3" s="160"/>
      <c r="K3" s="167"/>
      <c r="L3" s="168"/>
      <c r="M3" s="168"/>
      <c r="N3" s="168"/>
      <c r="O3" s="168"/>
      <c r="P3" s="168"/>
      <c r="Q3" s="168"/>
      <c r="R3" s="169"/>
    </row>
    <row r="4" spans="1:18" ht="15" thickBot="1" x14ac:dyDescent="0.25">
      <c r="A4" s="161"/>
      <c r="B4" s="162"/>
      <c r="C4" s="162"/>
      <c r="D4" s="162"/>
      <c r="E4" s="162"/>
      <c r="F4" s="162"/>
      <c r="G4" s="162"/>
      <c r="H4" s="163"/>
      <c r="K4" s="170"/>
      <c r="L4" s="171"/>
      <c r="M4" s="171"/>
      <c r="N4" s="171"/>
      <c r="O4" s="171"/>
      <c r="P4" s="171"/>
      <c r="Q4" s="171"/>
      <c r="R4" s="172"/>
    </row>
    <row r="5" spans="1:18" ht="15" thickTop="1" x14ac:dyDescent="0.2"/>
    <row r="9" spans="1:18" s="128" customFormat="1" ht="24" x14ac:dyDescent="0.3">
      <c r="A9" s="173" t="s">
        <v>3</v>
      </c>
      <c r="B9" s="173"/>
      <c r="D9" s="174" t="s">
        <v>4</v>
      </c>
      <c r="E9" s="174"/>
      <c r="G9" s="175" t="s">
        <v>5</v>
      </c>
      <c r="H9" s="175"/>
      <c r="K9" s="176" t="s">
        <v>3</v>
      </c>
      <c r="L9" s="176"/>
      <c r="M9" s="130"/>
      <c r="N9" s="177" t="s">
        <v>4</v>
      </c>
      <c r="O9" s="177"/>
      <c r="P9" s="130"/>
      <c r="Q9" s="178" t="s">
        <v>5</v>
      </c>
      <c r="R9" s="178"/>
    </row>
    <row r="10" spans="1:18" x14ac:dyDescent="0.2">
      <c r="A10" s="101"/>
      <c r="B10" s="102"/>
      <c r="G10" s="101"/>
      <c r="H10" s="102"/>
      <c r="L10" s="102"/>
      <c r="R10" s="102"/>
    </row>
    <row r="11" spans="1:18" x14ac:dyDescent="0.2">
      <c r="A11" s="151" t="s">
        <v>6</v>
      </c>
      <c r="B11" s="151" t="s">
        <v>7</v>
      </c>
      <c r="D11" s="151" t="s">
        <v>8</v>
      </c>
      <c r="E11" s="151"/>
      <c r="G11" s="149"/>
      <c r="H11" s="149"/>
      <c r="K11" s="151" t="s">
        <v>6</v>
      </c>
      <c r="L11" s="151" t="s">
        <v>7</v>
      </c>
      <c r="N11" s="151" t="s">
        <v>8</v>
      </c>
      <c r="O11" s="151"/>
      <c r="Q11" s="153" t="s">
        <v>9</v>
      </c>
      <c r="R11" s="153" t="s">
        <v>7</v>
      </c>
    </row>
    <row r="12" spans="1:18" x14ac:dyDescent="0.2">
      <c r="A12" s="151" t="s">
        <v>7</v>
      </c>
      <c r="B12" s="151" t="s">
        <v>7</v>
      </c>
      <c r="D12" s="151"/>
      <c r="E12" s="151"/>
      <c r="G12" s="149"/>
      <c r="H12" s="149"/>
      <c r="K12" s="151" t="s">
        <v>7</v>
      </c>
      <c r="L12" s="151" t="s">
        <v>7</v>
      </c>
      <c r="N12" s="151"/>
      <c r="O12" s="151"/>
      <c r="Q12" s="153" t="s">
        <v>7</v>
      </c>
      <c r="R12" s="153" t="s">
        <v>7</v>
      </c>
    </row>
    <row r="13" spans="1:18" x14ac:dyDescent="0.2">
      <c r="A13" s="103" t="s">
        <v>10</v>
      </c>
      <c r="B13" s="116"/>
      <c r="D13" s="103" t="s">
        <v>10</v>
      </c>
      <c r="E13" s="116"/>
      <c r="G13" s="103" t="s">
        <v>10</v>
      </c>
      <c r="H13" s="116"/>
      <c r="K13" s="103" t="s">
        <v>10</v>
      </c>
      <c r="L13" s="21" t="s">
        <v>11</v>
      </c>
      <c r="N13" s="103" t="s">
        <v>10</v>
      </c>
      <c r="O13" s="21" t="s">
        <v>12</v>
      </c>
      <c r="Q13" s="103" t="s">
        <v>10</v>
      </c>
      <c r="R13" s="21" t="s">
        <v>13</v>
      </c>
    </row>
    <row r="14" spans="1:18" x14ac:dyDescent="0.2">
      <c r="A14" s="102"/>
      <c r="B14" s="116"/>
      <c r="E14" s="116"/>
      <c r="G14" s="102"/>
      <c r="H14" s="116"/>
      <c r="K14" s="102"/>
      <c r="L14" s="21" t="s">
        <v>14</v>
      </c>
      <c r="O14" s="21" t="s">
        <v>15</v>
      </c>
      <c r="Q14" s="102"/>
      <c r="R14" s="21" t="s">
        <v>16</v>
      </c>
    </row>
    <row r="15" spans="1:18" x14ac:dyDescent="0.2">
      <c r="A15" s="102"/>
      <c r="B15" s="116"/>
      <c r="E15" s="116"/>
      <c r="G15" s="102"/>
      <c r="H15" s="116"/>
      <c r="K15" s="102"/>
      <c r="L15" s="21" t="s">
        <v>17</v>
      </c>
      <c r="O15" s="21" t="s">
        <v>18</v>
      </c>
      <c r="Q15" s="102"/>
      <c r="R15" s="21" t="s">
        <v>19</v>
      </c>
    </row>
    <row r="16" spans="1:18" x14ac:dyDescent="0.2">
      <c r="A16" s="102"/>
      <c r="B16" s="116"/>
      <c r="E16" s="116"/>
      <c r="G16" s="102"/>
      <c r="H16" s="116"/>
      <c r="K16" s="102"/>
      <c r="L16" s="21" t="s">
        <v>20</v>
      </c>
      <c r="O16" s="21" t="s">
        <v>21</v>
      </c>
      <c r="Q16" s="102"/>
      <c r="R16" s="21" t="s">
        <v>22</v>
      </c>
    </row>
    <row r="17" spans="1:18" x14ac:dyDescent="0.2">
      <c r="A17" s="102"/>
      <c r="B17" s="116"/>
      <c r="E17" s="116"/>
      <c r="G17" s="102"/>
      <c r="H17" s="116"/>
      <c r="K17" s="102"/>
      <c r="L17" s="21" t="s">
        <v>23</v>
      </c>
      <c r="O17" s="21" t="s">
        <v>24</v>
      </c>
      <c r="Q17" s="102"/>
      <c r="R17" s="21" t="s">
        <v>25</v>
      </c>
    </row>
    <row r="18" spans="1:18" x14ac:dyDescent="0.2">
      <c r="A18" s="102"/>
      <c r="B18" s="116"/>
      <c r="G18" s="102"/>
      <c r="H18" s="116"/>
      <c r="K18" s="102"/>
      <c r="L18" s="21" t="s">
        <v>26</v>
      </c>
      <c r="Q18" s="102"/>
      <c r="R18" s="21" t="s">
        <v>27</v>
      </c>
    </row>
    <row r="19" spans="1:18" x14ac:dyDescent="0.2">
      <c r="A19" s="102"/>
      <c r="B19" s="116"/>
      <c r="G19" s="102"/>
      <c r="H19" s="116" t="s">
        <v>7</v>
      </c>
      <c r="K19" s="102"/>
      <c r="L19" s="21" t="s">
        <v>28</v>
      </c>
      <c r="Q19" s="102"/>
      <c r="R19" s="21" t="s">
        <v>7</v>
      </c>
    </row>
    <row r="20" spans="1:18" x14ac:dyDescent="0.2">
      <c r="A20" s="102"/>
      <c r="B20" s="116"/>
      <c r="G20" s="102"/>
      <c r="H20" s="116"/>
      <c r="K20" s="102"/>
      <c r="L20" s="21" t="s">
        <v>7</v>
      </c>
      <c r="Q20" s="102"/>
      <c r="R20" s="21" t="s">
        <v>7</v>
      </c>
    </row>
    <row r="21" spans="1:18" x14ac:dyDescent="0.2">
      <c r="A21" s="102"/>
      <c r="B21" s="116" t="s">
        <v>7</v>
      </c>
      <c r="G21" s="102"/>
      <c r="H21" s="116" t="s">
        <v>7</v>
      </c>
      <c r="K21" s="102"/>
      <c r="L21" s="21" t="s">
        <v>7</v>
      </c>
      <c r="Q21" s="102"/>
      <c r="R21" s="21" t="s">
        <v>7</v>
      </c>
    </row>
    <row r="22" spans="1:18" x14ac:dyDescent="0.2">
      <c r="A22" s="102"/>
      <c r="B22" s="116" t="s">
        <v>7</v>
      </c>
      <c r="G22" s="102"/>
      <c r="H22" s="116" t="s">
        <v>7</v>
      </c>
      <c r="K22" s="102"/>
      <c r="L22" s="21" t="s">
        <v>7</v>
      </c>
      <c r="Q22" s="102"/>
      <c r="R22" s="21" t="s">
        <v>7</v>
      </c>
    </row>
    <row r="23" spans="1:18" x14ac:dyDescent="0.2">
      <c r="G23" s="149"/>
      <c r="H23" s="149"/>
      <c r="Q23" s="153" t="s">
        <v>29</v>
      </c>
      <c r="R23" s="153" t="s">
        <v>7</v>
      </c>
    </row>
    <row r="24" spans="1:18" x14ac:dyDescent="0.2">
      <c r="G24" s="149"/>
      <c r="H24" s="149"/>
      <c r="Q24" s="153" t="s">
        <v>7</v>
      </c>
      <c r="R24" s="153" t="s">
        <v>7</v>
      </c>
    </row>
    <row r="25" spans="1:18" x14ac:dyDescent="0.2">
      <c r="G25" s="103" t="s">
        <v>10</v>
      </c>
      <c r="H25" s="116"/>
      <c r="Q25" s="103" t="s">
        <v>10</v>
      </c>
      <c r="R25" s="21" t="s">
        <v>30</v>
      </c>
    </row>
    <row r="26" spans="1:18" x14ac:dyDescent="0.2">
      <c r="G26" s="102"/>
      <c r="H26" s="116"/>
      <c r="Q26" s="102"/>
      <c r="R26" s="21" t="s">
        <v>31</v>
      </c>
    </row>
    <row r="27" spans="1:18" x14ac:dyDescent="0.2">
      <c r="G27" s="102"/>
      <c r="H27" s="116"/>
      <c r="Q27" s="102"/>
      <c r="R27" s="21" t="s">
        <v>32</v>
      </c>
    </row>
    <row r="28" spans="1:18" x14ac:dyDescent="0.2">
      <c r="G28" s="102"/>
      <c r="H28" s="116"/>
      <c r="Q28" s="102"/>
      <c r="R28" s="21" t="s">
        <v>33</v>
      </c>
    </row>
    <row r="29" spans="1:18" x14ac:dyDescent="0.2">
      <c r="G29" s="102"/>
      <c r="H29" s="116"/>
      <c r="Q29" s="102"/>
      <c r="R29" s="21" t="s">
        <v>34</v>
      </c>
    </row>
    <row r="30" spans="1:18" x14ac:dyDescent="0.2">
      <c r="G30" s="102"/>
      <c r="H30" s="116"/>
      <c r="Q30" s="102"/>
      <c r="R30" s="21" t="s">
        <v>35</v>
      </c>
    </row>
    <row r="31" spans="1:18" x14ac:dyDescent="0.2">
      <c r="G31" s="102"/>
      <c r="H31" s="116"/>
      <c r="Q31" s="102"/>
      <c r="R31" s="21" t="s">
        <v>36</v>
      </c>
    </row>
    <row r="32" spans="1:18" x14ac:dyDescent="0.2">
      <c r="G32" s="102"/>
      <c r="H32" s="116"/>
      <c r="Q32" s="102"/>
      <c r="R32" s="21" t="s">
        <v>37</v>
      </c>
    </row>
    <row r="33" spans="7:18" x14ac:dyDescent="0.2">
      <c r="G33" s="102"/>
      <c r="H33" s="116"/>
      <c r="Q33" s="102"/>
      <c r="R33" s="21" t="s">
        <v>38</v>
      </c>
    </row>
    <row r="34" spans="7:18" x14ac:dyDescent="0.2">
      <c r="G34" s="102"/>
      <c r="H34" s="116" t="s">
        <v>7</v>
      </c>
      <c r="Q34" s="102"/>
      <c r="R34" s="21" t="s">
        <v>7</v>
      </c>
    </row>
    <row r="35" spans="7:18" x14ac:dyDescent="0.2">
      <c r="G35" s="149"/>
      <c r="H35" s="149"/>
      <c r="Q35" s="153" t="s">
        <v>39</v>
      </c>
      <c r="R35" s="153"/>
    </row>
    <row r="36" spans="7:18" x14ac:dyDescent="0.2">
      <c r="G36" s="149"/>
      <c r="H36" s="149"/>
      <c r="Q36" s="153"/>
      <c r="R36" s="153"/>
    </row>
    <row r="37" spans="7:18" x14ac:dyDescent="0.2">
      <c r="G37" s="103" t="s">
        <v>10</v>
      </c>
      <c r="H37" s="116"/>
      <c r="Q37" s="103" t="s">
        <v>10</v>
      </c>
      <c r="R37" s="21" t="s">
        <v>40</v>
      </c>
    </row>
    <row r="38" spans="7:18" x14ac:dyDescent="0.2">
      <c r="G38" s="102"/>
      <c r="H38" s="116"/>
      <c r="Q38" s="102"/>
      <c r="R38" s="21" t="s">
        <v>41</v>
      </c>
    </row>
    <row r="39" spans="7:18" x14ac:dyDescent="0.2">
      <c r="G39" s="102"/>
      <c r="H39" s="116"/>
      <c r="Q39" s="102"/>
      <c r="R39" s="21" t="s">
        <v>42</v>
      </c>
    </row>
    <row r="40" spans="7:18" x14ac:dyDescent="0.2">
      <c r="G40" s="102"/>
      <c r="H40" s="116"/>
      <c r="Q40" s="102"/>
      <c r="R40" s="21" t="s">
        <v>43</v>
      </c>
    </row>
    <row r="41" spans="7:18" x14ac:dyDescent="0.2">
      <c r="G41" s="102"/>
      <c r="H41" s="116"/>
      <c r="Q41" s="102"/>
      <c r="R41" s="21" t="s">
        <v>44</v>
      </c>
    </row>
    <row r="42" spans="7:18" x14ac:dyDescent="0.2">
      <c r="G42" s="102"/>
      <c r="H42" s="116"/>
      <c r="Q42" s="102"/>
      <c r="R42" s="21" t="s">
        <v>45</v>
      </c>
    </row>
    <row r="43" spans="7:18" x14ac:dyDescent="0.2">
      <c r="G43" s="102"/>
      <c r="H43" s="116"/>
      <c r="Q43" s="102"/>
      <c r="R43" s="21" t="s">
        <v>46</v>
      </c>
    </row>
    <row r="44" spans="7:18" x14ac:dyDescent="0.2">
      <c r="G44" s="102"/>
      <c r="H44" s="116"/>
      <c r="Q44" s="102"/>
      <c r="R44" s="21" t="s">
        <v>47</v>
      </c>
    </row>
    <row r="45" spans="7:18" x14ac:dyDescent="0.2">
      <c r="G45" s="102"/>
      <c r="H45" s="116"/>
      <c r="Q45" s="102"/>
      <c r="R45" s="21" t="s">
        <v>48</v>
      </c>
    </row>
    <row r="46" spans="7:18" x14ac:dyDescent="0.2">
      <c r="G46" s="102"/>
      <c r="H46" s="116"/>
      <c r="Q46" s="102"/>
      <c r="R46" s="21" t="s">
        <v>28</v>
      </c>
    </row>
    <row r="47" spans="7:18" x14ac:dyDescent="0.2">
      <c r="G47" s="150"/>
      <c r="H47" s="150"/>
      <c r="Q47" s="154" t="s">
        <v>49</v>
      </c>
      <c r="R47" s="154"/>
    </row>
    <row r="48" spans="7:18" x14ac:dyDescent="0.2">
      <c r="G48" s="150"/>
      <c r="H48" s="150"/>
      <c r="Q48" s="154"/>
      <c r="R48" s="154"/>
    </row>
    <row r="49" spans="7:18" x14ac:dyDescent="0.2">
      <c r="G49" s="103" t="s">
        <v>10</v>
      </c>
      <c r="H49" s="116"/>
      <c r="Q49" s="103" t="s">
        <v>10</v>
      </c>
      <c r="R49" s="21" t="s">
        <v>50</v>
      </c>
    </row>
    <row r="50" spans="7:18" x14ac:dyDescent="0.2">
      <c r="G50" s="102"/>
      <c r="H50" s="116"/>
      <c r="Q50" s="102"/>
      <c r="R50" s="21" t="s">
        <v>51</v>
      </c>
    </row>
    <row r="51" spans="7:18" x14ac:dyDescent="0.2">
      <c r="G51" s="102"/>
      <c r="H51" s="116"/>
      <c r="Q51" s="102"/>
      <c r="R51" s="21" t="s">
        <v>52</v>
      </c>
    </row>
    <row r="52" spans="7:18" x14ac:dyDescent="0.2">
      <c r="G52" s="102"/>
      <c r="H52" s="116"/>
      <c r="Q52" s="102"/>
      <c r="R52" s="21" t="s">
        <v>53</v>
      </c>
    </row>
    <row r="53" spans="7:18" x14ac:dyDescent="0.2">
      <c r="G53" s="102"/>
      <c r="H53" s="116"/>
      <c r="Q53" s="102"/>
      <c r="R53" s="21" t="s">
        <v>54</v>
      </c>
    </row>
    <row r="54" spans="7:18" x14ac:dyDescent="0.2">
      <c r="G54" s="102"/>
      <c r="H54" s="116"/>
      <c r="Q54" s="102"/>
      <c r="R54" s="21" t="s">
        <v>55</v>
      </c>
    </row>
    <row r="55" spans="7:18" x14ac:dyDescent="0.2">
      <c r="G55" s="102"/>
      <c r="H55" s="116"/>
      <c r="Q55" s="102"/>
      <c r="R55" s="21" t="s">
        <v>28</v>
      </c>
    </row>
    <row r="56" spans="7:18" x14ac:dyDescent="0.2">
      <c r="G56" s="102"/>
      <c r="H56" s="116"/>
      <c r="Q56" s="102"/>
      <c r="R56" s="21" t="s">
        <v>7</v>
      </c>
    </row>
    <row r="57" spans="7:18" x14ac:dyDescent="0.2">
      <c r="G57" s="102"/>
      <c r="H57" s="116"/>
      <c r="Q57" s="102"/>
      <c r="R57" s="21" t="s">
        <v>7</v>
      </c>
    </row>
    <row r="58" spans="7:18" x14ac:dyDescent="0.2">
      <c r="G58" s="102"/>
      <c r="H58" s="116"/>
      <c r="Q58" s="102"/>
      <c r="R58" s="21" t="s">
        <v>7</v>
      </c>
    </row>
    <row r="59" spans="7:18" x14ac:dyDescent="0.2">
      <c r="G59" s="149"/>
      <c r="H59" s="149"/>
      <c r="Q59" s="153" t="s">
        <v>56</v>
      </c>
      <c r="R59" s="153" t="s">
        <v>7</v>
      </c>
    </row>
    <row r="60" spans="7:18" x14ac:dyDescent="0.2">
      <c r="G60" s="149"/>
      <c r="H60" s="149"/>
      <c r="Q60" s="153" t="s">
        <v>7</v>
      </c>
      <c r="R60" s="153" t="s">
        <v>7</v>
      </c>
    </row>
    <row r="61" spans="7:18" x14ac:dyDescent="0.2">
      <c r="G61" s="103" t="s">
        <v>10</v>
      </c>
      <c r="H61" s="116"/>
      <c r="Q61" s="103" t="s">
        <v>10</v>
      </c>
      <c r="R61" s="21" t="s">
        <v>57</v>
      </c>
    </row>
    <row r="62" spans="7:18" x14ac:dyDescent="0.2">
      <c r="G62" s="102"/>
      <c r="H62" s="116"/>
      <c r="Q62" s="102"/>
      <c r="R62" s="21" t="s">
        <v>58</v>
      </c>
    </row>
    <row r="63" spans="7:18" x14ac:dyDescent="0.2">
      <c r="G63" s="102"/>
      <c r="H63" s="116"/>
      <c r="Q63" s="102"/>
      <c r="R63" s="21" t="s">
        <v>59</v>
      </c>
    </row>
    <row r="64" spans="7:18" x14ac:dyDescent="0.2">
      <c r="G64" s="102"/>
      <c r="H64" s="116"/>
      <c r="Q64" s="102"/>
      <c r="R64" s="21" t="s">
        <v>60</v>
      </c>
    </row>
    <row r="65" spans="4:18" x14ac:dyDescent="0.2">
      <c r="G65" s="102"/>
      <c r="H65" s="116"/>
      <c r="Q65" s="102"/>
      <c r="R65" s="21" t="s">
        <v>61</v>
      </c>
    </row>
    <row r="66" spans="4:18" x14ac:dyDescent="0.2">
      <c r="G66" s="102"/>
      <c r="H66" s="116"/>
      <c r="Q66" s="102"/>
      <c r="R66" s="21" t="s">
        <v>7</v>
      </c>
    </row>
    <row r="67" spans="4:18" x14ac:dyDescent="0.2">
      <c r="G67" s="102"/>
      <c r="H67" s="116"/>
      <c r="Q67" s="102"/>
      <c r="R67" s="21" t="s">
        <v>7</v>
      </c>
    </row>
    <row r="68" spans="4:18" x14ac:dyDescent="0.2">
      <c r="G68" s="102"/>
      <c r="H68" s="116"/>
      <c r="Q68" s="102"/>
      <c r="R68" s="21" t="s">
        <v>7</v>
      </c>
    </row>
    <row r="69" spans="4:18" x14ac:dyDescent="0.2">
      <c r="G69" s="102"/>
      <c r="H69" s="116"/>
      <c r="Q69" s="102"/>
      <c r="R69" s="21" t="s">
        <v>7</v>
      </c>
    </row>
    <row r="70" spans="4:18" x14ac:dyDescent="0.2">
      <c r="D70" s="124"/>
      <c r="E70" s="124"/>
      <c r="G70" s="102"/>
      <c r="H70" s="116"/>
      <c r="N70" s="129"/>
      <c r="O70" s="129"/>
      <c r="Q70" s="102"/>
      <c r="R70" s="21" t="s">
        <v>7</v>
      </c>
    </row>
    <row r="71" spans="4:18" ht="12.75" customHeight="1" x14ac:dyDescent="0.2">
      <c r="D71" s="152"/>
      <c r="E71" s="152"/>
      <c r="G71" s="150"/>
      <c r="H71" s="150"/>
      <c r="N71" s="179"/>
      <c r="O71" s="179"/>
      <c r="Q71" s="154" t="s">
        <v>62</v>
      </c>
      <c r="R71" s="154" t="s">
        <v>7</v>
      </c>
    </row>
    <row r="72" spans="4:18" ht="12.75" customHeight="1" x14ac:dyDescent="0.2">
      <c r="D72" s="152"/>
      <c r="E72" s="152"/>
      <c r="G72" s="150"/>
      <c r="H72" s="150"/>
      <c r="N72" s="179"/>
      <c r="O72" s="179"/>
      <c r="Q72" s="154" t="s">
        <v>7</v>
      </c>
      <c r="R72" s="154" t="s">
        <v>7</v>
      </c>
    </row>
    <row r="73" spans="4:18" x14ac:dyDescent="0.2">
      <c r="D73" s="125"/>
      <c r="E73" s="126"/>
      <c r="G73" s="103" t="s">
        <v>10</v>
      </c>
      <c r="H73" s="116"/>
      <c r="N73" s="125"/>
      <c r="O73" s="127"/>
      <c r="Q73" s="103" t="s">
        <v>10</v>
      </c>
      <c r="R73" s="21" t="s">
        <v>63</v>
      </c>
    </row>
    <row r="74" spans="4:18" x14ac:dyDescent="0.2">
      <c r="D74" s="127"/>
      <c r="E74" s="126"/>
      <c r="G74" s="102"/>
      <c r="H74" s="116"/>
      <c r="N74" s="127"/>
      <c r="O74" s="127"/>
      <c r="Q74" s="102"/>
      <c r="R74" s="21" t="s">
        <v>64</v>
      </c>
    </row>
    <row r="75" spans="4:18" x14ac:dyDescent="0.2">
      <c r="D75" s="127"/>
      <c r="E75" s="126"/>
      <c r="G75" s="102"/>
      <c r="H75" s="116"/>
      <c r="N75" s="127"/>
      <c r="O75" s="127"/>
      <c r="Q75" s="102"/>
      <c r="R75" s="21" t="s">
        <v>65</v>
      </c>
    </row>
    <row r="76" spans="4:18" x14ac:dyDescent="0.2">
      <c r="D76" s="124"/>
      <c r="E76" s="124"/>
      <c r="G76" s="102"/>
      <c r="H76" s="116"/>
      <c r="N76" s="129"/>
      <c r="O76" s="129"/>
      <c r="Q76" s="102"/>
      <c r="R76" s="21" t="s">
        <v>66</v>
      </c>
    </row>
    <row r="77" spans="4:18" x14ac:dyDescent="0.2">
      <c r="D77" s="124"/>
      <c r="E77" s="124"/>
      <c r="G77" s="102"/>
      <c r="H77" s="116"/>
      <c r="N77" s="129"/>
      <c r="O77" s="129"/>
      <c r="Q77" s="102"/>
      <c r="R77" s="21" t="s">
        <v>67</v>
      </c>
    </row>
    <row r="78" spans="4:18" x14ac:dyDescent="0.2">
      <c r="D78" s="124"/>
      <c r="E78" s="124"/>
      <c r="G78" s="102"/>
      <c r="H78" s="116"/>
      <c r="N78" s="129"/>
      <c r="O78" s="129"/>
      <c r="Q78" s="102"/>
      <c r="R78" s="21" t="s">
        <v>38</v>
      </c>
    </row>
    <row r="79" spans="4:18" x14ac:dyDescent="0.2">
      <c r="D79" s="124"/>
      <c r="E79" s="124"/>
      <c r="G79" s="102"/>
      <c r="H79" s="116"/>
      <c r="N79" s="129"/>
      <c r="O79" s="129"/>
      <c r="Q79" s="102"/>
      <c r="R79" s="21" t="s">
        <v>7</v>
      </c>
    </row>
    <row r="80" spans="4:18" x14ac:dyDescent="0.2">
      <c r="D80" s="124"/>
      <c r="E80" s="124"/>
      <c r="G80" s="102"/>
      <c r="H80" s="116"/>
      <c r="N80" s="129"/>
      <c r="O80" s="129"/>
      <c r="Q80" s="102"/>
      <c r="R80" s="21" t="s">
        <v>7</v>
      </c>
    </row>
    <row r="81" spans="4:18" x14ac:dyDescent="0.2">
      <c r="D81" s="124"/>
      <c r="E81" s="124"/>
      <c r="G81" s="102"/>
      <c r="H81" s="116"/>
      <c r="N81" s="129"/>
      <c r="O81" s="129"/>
      <c r="Q81" s="102"/>
      <c r="R81" s="21" t="s">
        <v>7</v>
      </c>
    </row>
    <row r="82" spans="4:18" x14ac:dyDescent="0.2">
      <c r="D82" s="124"/>
      <c r="E82" s="124"/>
      <c r="G82" s="102"/>
      <c r="H82" s="116"/>
      <c r="N82" s="129"/>
      <c r="O82" s="129"/>
      <c r="Q82" s="102"/>
      <c r="R82" s="21" t="s">
        <v>7</v>
      </c>
    </row>
    <row r="83" spans="4:18" x14ac:dyDescent="0.2">
      <c r="G83" s="149"/>
      <c r="H83" s="149"/>
      <c r="Q83" s="153" t="s">
        <v>68</v>
      </c>
      <c r="R83" s="153" t="s">
        <v>7</v>
      </c>
    </row>
    <row r="84" spans="4:18" x14ac:dyDescent="0.2">
      <c r="G84" s="149"/>
      <c r="H84" s="149"/>
      <c r="Q84" s="153" t="s">
        <v>7</v>
      </c>
      <c r="R84" s="153" t="s">
        <v>7</v>
      </c>
    </row>
    <row r="85" spans="4:18" x14ac:dyDescent="0.2">
      <c r="G85" s="103" t="s">
        <v>10</v>
      </c>
      <c r="H85" s="116"/>
      <c r="Q85" s="103" t="s">
        <v>10</v>
      </c>
      <c r="R85" s="21" t="s">
        <v>69</v>
      </c>
    </row>
    <row r="86" spans="4:18" x14ac:dyDescent="0.2">
      <c r="G86" s="102"/>
      <c r="H86" s="116"/>
      <c r="Q86" s="102"/>
      <c r="R86" s="21" t="s">
        <v>70</v>
      </c>
    </row>
    <row r="87" spans="4:18" x14ac:dyDescent="0.2">
      <c r="G87" s="102"/>
      <c r="H87" s="116"/>
      <c r="Q87" s="102"/>
      <c r="R87" s="21" t="s">
        <v>71</v>
      </c>
    </row>
    <row r="88" spans="4:18" x14ac:dyDescent="0.2">
      <c r="G88" s="102"/>
      <c r="H88" s="116"/>
      <c r="Q88" s="102"/>
      <c r="R88" s="21" t="s">
        <v>72</v>
      </c>
    </row>
    <row r="89" spans="4:18" x14ac:dyDescent="0.2">
      <c r="G89" s="102"/>
      <c r="H89" s="116"/>
      <c r="Q89" s="102"/>
      <c r="R89" s="21" t="s">
        <v>73</v>
      </c>
    </row>
    <row r="90" spans="4:18" x14ac:dyDescent="0.2">
      <c r="G90" s="102"/>
      <c r="H90" s="116"/>
      <c r="Q90" s="102"/>
      <c r="R90" s="21" t="s">
        <v>7</v>
      </c>
    </row>
    <row r="91" spans="4:18" x14ac:dyDescent="0.2">
      <c r="G91" s="102"/>
      <c r="H91" s="116"/>
      <c r="Q91" s="102"/>
      <c r="R91" s="21" t="s">
        <v>7</v>
      </c>
    </row>
    <row r="92" spans="4:18" x14ac:dyDescent="0.2">
      <c r="G92" s="102"/>
      <c r="H92" s="116"/>
      <c r="Q92" s="102"/>
      <c r="R92" s="21" t="s">
        <v>7</v>
      </c>
    </row>
    <row r="93" spans="4:18" x14ac:dyDescent="0.2">
      <c r="G93" s="102"/>
      <c r="H93" s="116"/>
      <c r="Q93" s="102"/>
      <c r="R93" s="21" t="s">
        <v>7</v>
      </c>
    </row>
    <row r="94" spans="4:18" x14ac:dyDescent="0.2">
      <c r="G94" s="102"/>
      <c r="H94" s="116" t="s">
        <v>7</v>
      </c>
      <c r="Q94" s="102"/>
      <c r="R94" s="21" t="s">
        <v>7</v>
      </c>
    </row>
    <row r="95" spans="4:18" x14ac:dyDescent="0.2">
      <c r="G95" s="149"/>
      <c r="H95" s="149"/>
      <c r="Q95" s="153" t="s">
        <v>74</v>
      </c>
      <c r="R95" s="153" t="s">
        <v>7</v>
      </c>
    </row>
    <row r="96" spans="4:18" x14ac:dyDescent="0.2">
      <c r="G96" s="149"/>
      <c r="H96" s="149"/>
      <c r="Q96" s="153" t="s">
        <v>7</v>
      </c>
      <c r="R96" s="153" t="s">
        <v>7</v>
      </c>
    </row>
    <row r="97" spans="7:18" x14ac:dyDescent="0.2">
      <c r="G97" s="103" t="s">
        <v>10</v>
      </c>
      <c r="H97" s="116"/>
      <c r="Q97" s="103" t="s">
        <v>10</v>
      </c>
      <c r="R97" s="21" t="s">
        <v>75</v>
      </c>
    </row>
    <row r="98" spans="7:18" x14ac:dyDescent="0.2">
      <c r="G98" s="102"/>
      <c r="H98" s="116"/>
      <c r="Q98" s="102"/>
      <c r="R98" s="21" t="s">
        <v>76</v>
      </c>
    </row>
    <row r="99" spans="7:18" x14ac:dyDescent="0.2">
      <c r="G99" s="102"/>
      <c r="H99" s="116"/>
      <c r="Q99" s="102"/>
      <c r="R99" s="21" t="s">
        <v>77</v>
      </c>
    </row>
    <row r="100" spans="7:18" x14ac:dyDescent="0.2">
      <c r="G100" s="102"/>
      <c r="H100" s="116"/>
      <c r="Q100" s="102"/>
      <c r="R100" s="21" t="s">
        <v>78</v>
      </c>
    </row>
    <row r="101" spans="7:18" x14ac:dyDescent="0.2">
      <c r="G101" s="102"/>
      <c r="H101" s="116"/>
      <c r="Q101" s="102"/>
      <c r="R101" s="21" t="s">
        <v>38</v>
      </c>
    </row>
    <row r="102" spans="7:18" x14ac:dyDescent="0.2">
      <c r="G102" s="102"/>
      <c r="H102" s="116"/>
      <c r="Q102" s="102"/>
      <c r="R102" s="21" t="s">
        <v>7</v>
      </c>
    </row>
    <row r="103" spans="7:18" x14ac:dyDescent="0.2">
      <c r="G103" s="102"/>
      <c r="H103" s="116" t="s">
        <v>7</v>
      </c>
      <c r="Q103" s="102"/>
      <c r="R103" s="21" t="s">
        <v>7</v>
      </c>
    </row>
    <row r="104" spans="7:18" x14ac:dyDescent="0.2">
      <c r="G104" s="102"/>
      <c r="H104" s="116" t="s">
        <v>7</v>
      </c>
      <c r="Q104" s="102"/>
      <c r="R104" s="21" t="s">
        <v>7</v>
      </c>
    </row>
    <row r="105" spans="7:18" x14ac:dyDescent="0.2">
      <c r="G105" s="102"/>
      <c r="H105" s="116" t="s">
        <v>7</v>
      </c>
      <c r="Q105" s="102"/>
      <c r="R105" s="21" t="s">
        <v>7</v>
      </c>
    </row>
    <row r="106" spans="7:18" x14ac:dyDescent="0.2">
      <c r="G106" s="102"/>
      <c r="H106" s="116" t="s">
        <v>7</v>
      </c>
      <c r="Q106" s="102"/>
      <c r="R106" s="21" t="s">
        <v>7</v>
      </c>
    </row>
    <row r="107" spans="7:18" ht="12.75" customHeight="1" x14ac:dyDescent="0.2">
      <c r="G107" s="150"/>
      <c r="H107" s="150"/>
      <c r="Q107" s="154" t="s">
        <v>79</v>
      </c>
      <c r="R107" s="154" t="s">
        <v>7</v>
      </c>
    </row>
    <row r="108" spans="7:18" ht="12.75" customHeight="1" x14ac:dyDescent="0.2">
      <c r="G108" s="150"/>
      <c r="H108" s="150"/>
      <c r="Q108" s="154" t="s">
        <v>7</v>
      </c>
      <c r="R108" s="154" t="s">
        <v>7</v>
      </c>
    </row>
    <row r="109" spans="7:18" x14ac:dyDescent="0.2">
      <c r="G109" s="103" t="s">
        <v>10</v>
      </c>
      <c r="H109" s="116"/>
      <c r="Q109" s="103" t="s">
        <v>10</v>
      </c>
      <c r="R109" s="21" t="s">
        <v>80</v>
      </c>
    </row>
    <row r="110" spans="7:18" x14ac:dyDescent="0.2">
      <c r="G110" s="102"/>
      <c r="H110" s="116"/>
      <c r="Q110" s="102"/>
      <c r="R110" s="21" t="s">
        <v>81</v>
      </c>
    </row>
    <row r="111" spans="7:18" x14ac:dyDescent="0.2">
      <c r="G111" s="102"/>
      <c r="H111" s="116"/>
      <c r="Q111" s="102"/>
      <c r="R111" s="21" t="s">
        <v>82</v>
      </c>
    </row>
    <row r="112" spans="7:18" x14ac:dyDescent="0.2">
      <c r="G112" s="102"/>
      <c r="H112" s="116"/>
      <c r="Q112" s="102"/>
      <c r="R112" s="21" t="s">
        <v>83</v>
      </c>
    </row>
    <row r="113" spans="7:18" x14ac:dyDescent="0.2">
      <c r="G113" s="102"/>
      <c r="H113" s="116"/>
      <c r="Q113" s="102"/>
      <c r="R113" s="21" t="s">
        <v>84</v>
      </c>
    </row>
    <row r="114" spans="7:18" x14ac:dyDescent="0.2">
      <c r="G114" s="102"/>
      <c r="H114" s="116"/>
      <c r="Q114" s="102"/>
      <c r="R114" s="21" t="s">
        <v>85</v>
      </c>
    </row>
    <row r="115" spans="7:18" x14ac:dyDescent="0.2">
      <c r="G115" s="102"/>
      <c r="H115" s="116"/>
      <c r="Q115" s="102"/>
      <c r="R115" s="21" t="s">
        <v>86</v>
      </c>
    </row>
    <row r="116" spans="7:18" x14ac:dyDescent="0.2">
      <c r="G116" s="102"/>
      <c r="H116" s="116"/>
      <c r="Q116" s="102"/>
      <c r="R116" s="21" t="s">
        <v>87</v>
      </c>
    </row>
    <row r="117" spans="7:18" x14ac:dyDescent="0.2">
      <c r="G117" s="102"/>
      <c r="H117" s="116"/>
      <c r="Q117" s="102"/>
      <c r="R117" s="21" t="s">
        <v>7</v>
      </c>
    </row>
    <row r="118" spans="7:18" x14ac:dyDescent="0.2">
      <c r="G118" s="102"/>
      <c r="H118" s="116" t="s">
        <v>7</v>
      </c>
      <c r="Q118" s="102"/>
      <c r="R118" s="21" t="s">
        <v>7</v>
      </c>
    </row>
    <row r="119" spans="7:18" x14ac:dyDescent="0.2">
      <c r="G119" s="149"/>
      <c r="H119" s="149"/>
      <c r="Q119" s="153" t="s">
        <v>38</v>
      </c>
      <c r="R119" s="153" t="s">
        <v>7</v>
      </c>
    </row>
    <row r="120" spans="7:18" x14ac:dyDescent="0.2">
      <c r="G120" s="149"/>
      <c r="H120" s="149"/>
      <c r="Q120" s="153" t="s">
        <v>7</v>
      </c>
      <c r="R120" s="153" t="s">
        <v>7</v>
      </c>
    </row>
    <row r="121" spans="7:18" x14ac:dyDescent="0.2">
      <c r="G121" s="103" t="s">
        <v>10</v>
      </c>
      <c r="H121" s="116"/>
      <c r="Q121" s="103" t="s">
        <v>10</v>
      </c>
      <c r="R121" s="21" t="s">
        <v>88</v>
      </c>
    </row>
    <row r="122" spans="7:18" x14ac:dyDescent="0.2">
      <c r="G122" s="102"/>
      <c r="H122" s="116"/>
      <c r="Q122" s="102"/>
      <c r="R122" s="21" t="s">
        <v>89</v>
      </c>
    </row>
    <row r="123" spans="7:18" x14ac:dyDescent="0.2">
      <c r="G123" s="102"/>
      <c r="H123" s="116"/>
      <c r="Q123" s="102"/>
      <c r="R123" s="21" t="s">
        <v>90</v>
      </c>
    </row>
    <row r="124" spans="7:18" x14ac:dyDescent="0.2">
      <c r="G124" s="102"/>
      <c r="H124" s="116"/>
      <c r="Q124" s="102"/>
      <c r="R124" s="21" t="s">
        <v>7</v>
      </c>
    </row>
    <row r="125" spans="7:18" x14ac:dyDescent="0.2">
      <c r="G125" s="102"/>
      <c r="H125" s="116" t="s">
        <v>7</v>
      </c>
      <c r="Q125" s="102"/>
      <c r="R125" s="21" t="s">
        <v>7</v>
      </c>
    </row>
    <row r="126" spans="7:18" x14ac:dyDescent="0.2">
      <c r="G126" s="102"/>
      <c r="H126" s="116" t="s">
        <v>7</v>
      </c>
      <c r="Q126" s="102"/>
      <c r="R126" s="21" t="s">
        <v>7</v>
      </c>
    </row>
    <row r="127" spans="7:18" x14ac:dyDescent="0.2">
      <c r="G127" s="102"/>
      <c r="H127" s="116" t="s">
        <v>7</v>
      </c>
      <c r="Q127" s="102"/>
      <c r="R127" s="21" t="s">
        <v>7</v>
      </c>
    </row>
    <row r="128" spans="7:18" x14ac:dyDescent="0.2">
      <c r="G128" s="102"/>
      <c r="H128" s="116" t="s">
        <v>7</v>
      </c>
      <c r="Q128" s="102"/>
      <c r="R128" s="21" t="s">
        <v>7</v>
      </c>
    </row>
    <row r="129" spans="7:18" x14ac:dyDescent="0.2">
      <c r="G129" s="102"/>
      <c r="H129" s="116" t="s">
        <v>7</v>
      </c>
      <c r="Q129" s="102"/>
      <c r="R129" s="21" t="s">
        <v>7</v>
      </c>
    </row>
    <row r="130" spans="7:18" x14ac:dyDescent="0.2">
      <c r="G130" s="102"/>
      <c r="H130" s="116" t="s">
        <v>7</v>
      </c>
      <c r="Q130" s="102"/>
      <c r="R130" s="21" t="s">
        <v>7</v>
      </c>
    </row>
  </sheetData>
  <sheetProtection algorithmName="SHA-512" hashValue="jUABEF8TfRAgjpbl6z8eKQ9O4PtHnV7JoWTrTNCOtUwSY/PlO1t6qcmujRAHIEd+Rn1Yq5qok9zfPIa90muD3Q==" saltValue="CUTYhO7fOoeIiEUziP+NUQ==" spinCount="100000" sheet="1" objects="1" scenarios="1"/>
  <mergeCells count="34">
    <mergeCell ref="Q95:R96"/>
    <mergeCell ref="Q107:R108"/>
    <mergeCell ref="Q119:R120"/>
    <mergeCell ref="A2:H4"/>
    <mergeCell ref="K2:R4"/>
    <mergeCell ref="A9:B9"/>
    <mergeCell ref="D9:E9"/>
    <mergeCell ref="G9:H9"/>
    <mergeCell ref="K9:L9"/>
    <mergeCell ref="N9:O9"/>
    <mergeCell ref="Q9:R9"/>
    <mergeCell ref="Q47:R48"/>
    <mergeCell ref="Q59:R60"/>
    <mergeCell ref="N71:O72"/>
    <mergeCell ref="Q71:R72"/>
    <mergeCell ref="Q83:R84"/>
    <mergeCell ref="K11:L12"/>
    <mergeCell ref="N11:O12"/>
    <mergeCell ref="Q11:R12"/>
    <mergeCell ref="Q23:R24"/>
    <mergeCell ref="Q35:R36"/>
    <mergeCell ref="A11:B12"/>
    <mergeCell ref="G83:H84"/>
    <mergeCell ref="G95:H96"/>
    <mergeCell ref="G107:H108"/>
    <mergeCell ref="D11:E12"/>
    <mergeCell ref="D71:E72"/>
    <mergeCell ref="G119:H120"/>
    <mergeCell ref="G11:H12"/>
    <mergeCell ref="G23:H24"/>
    <mergeCell ref="G35:H36"/>
    <mergeCell ref="G47:H48"/>
    <mergeCell ref="G59:H60"/>
    <mergeCell ref="G71:H72"/>
  </mergeCells>
  <phoneticPr fontId="29" type="noConversion"/>
  <pageMargins left="0.70866141732283505" right="0.70866141732283505" top="0.74803149606299202" bottom="0.74803149606299202" header="0.31496062992126" footer="0.31496062992126"/>
  <pageSetup paperSize="9" scale="75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F40F-1C56-430C-A20E-3DD2989DB6FE}">
  <sheetPr>
    <outlinePr summaryBelow="0"/>
  </sheetPr>
  <dimension ref="A1:T259"/>
  <sheetViews>
    <sheetView showGridLines="0" topLeftCell="C1" zoomScale="80" zoomScaleNormal="80" workbookViewId="0">
      <selection activeCell="R1" sqref="R1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6" width="19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93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132"/>
      <c r="E61" s="75"/>
      <c r="F61" s="89"/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132"/>
      <c r="E71" s="75"/>
      <c r="F71" s="89"/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132"/>
      <c r="E81" s="75"/>
      <c r="F81" s="89"/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132"/>
      <c r="E91" s="75"/>
      <c r="F91" s="89"/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132"/>
      <c r="E101" s="75"/>
      <c r="F101" s="89"/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44197</v>
      </c>
      <c r="M112" s="112">
        <f>L113+1</f>
        <v>44200</v>
      </c>
      <c r="N112" s="112">
        <f>M113+1</f>
        <v>44207</v>
      </c>
      <c r="O112" s="112">
        <f t="shared" ref="O112:P112" si="10">N113+1</f>
        <v>44214</v>
      </c>
      <c r="P112" s="112">
        <f t="shared" si="10"/>
        <v>44221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+L112+2</f>
        <v>44199</v>
      </c>
      <c r="M113" s="112">
        <f>M112+6</f>
        <v>44206</v>
      </c>
      <c r="N113" s="112">
        <f>N112+6</f>
        <v>44213</v>
      </c>
      <c r="O113" s="112">
        <f t="shared" ref="O113:P113" si="11">O112+6</f>
        <v>44220</v>
      </c>
      <c r="P113" s="112">
        <f t="shared" si="11"/>
        <v>44227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44197</v>
      </c>
      <c r="M127" s="112">
        <f t="shared" ref="M127:P127" si="19">M112</f>
        <v>44200</v>
      </c>
      <c r="N127" s="112">
        <f t="shared" si="19"/>
        <v>44207</v>
      </c>
      <c r="O127" s="112">
        <f t="shared" si="19"/>
        <v>44214</v>
      </c>
      <c r="P127" s="112">
        <f t="shared" si="19"/>
        <v>44221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44199</v>
      </c>
      <c r="M128" s="112">
        <f t="shared" si="20"/>
        <v>44206</v>
      </c>
      <c r="N128" s="112">
        <f t="shared" si="20"/>
        <v>44213</v>
      </c>
      <c r="O128" s="112">
        <f t="shared" si="20"/>
        <v>44220</v>
      </c>
      <c r="P128" s="112">
        <f t="shared" si="20"/>
        <v>44227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" si="29">SUM(M129:M138)</f>
        <v>0</v>
      </c>
      <c r="N139" s="42">
        <f t="shared" ref="N139" si="30">SUM(N129:N138)</f>
        <v>0</v>
      </c>
      <c r="O139" s="42">
        <f t="shared" ref="O139" si="31">SUM(O129:O138)</f>
        <v>0</v>
      </c>
      <c r="P139" s="42">
        <f t="shared" ref="P139" si="32">SUM(P129:P138)</f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44197</v>
      </c>
      <c r="M142" s="112">
        <f t="shared" ref="M142:P142" si="33">M127</f>
        <v>44200</v>
      </c>
      <c r="N142" s="112">
        <f t="shared" si="33"/>
        <v>44207</v>
      </c>
      <c r="O142" s="112">
        <f t="shared" si="33"/>
        <v>44214</v>
      </c>
      <c r="P142" s="112">
        <f t="shared" si="33"/>
        <v>44221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4">L128</f>
        <v>44199</v>
      </c>
      <c r="M143" s="112">
        <f t="shared" si="34"/>
        <v>44206</v>
      </c>
      <c r="N143" s="112">
        <f t="shared" si="34"/>
        <v>44213</v>
      </c>
      <c r="O143" s="112">
        <f t="shared" si="34"/>
        <v>44220</v>
      </c>
      <c r="P143" s="112">
        <f t="shared" si="34"/>
        <v>44227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5">IFERROR(+D144/D$154,"")</f>
        <v/>
      </c>
      <c r="F144" s="121">
        <f>SUM(L144:P144)</f>
        <v>0</v>
      </c>
      <c r="G144" s="16" t="str">
        <f t="shared" ref="G144:G153" si="36">IFERROR(+F144/F$154,"")</f>
        <v/>
      </c>
      <c r="H144" s="17">
        <f t="shared" ref="H144:H145" si="37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5"/>
        <v/>
      </c>
      <c r="F145" s="122">
        <f t="shared" ref="F145:F153" si="38">SUM(L145:P145)</f>
        <v>0</v>
      </c>
      <c r="G145" s="22" t="str">
        <f t="shared" si="36"/>
        <v/>
      </c>
      <c r="H145" s="23">
        <f t="shared" si="37"/>
        <v>0</v>
      </c>
      <c r="I145" s="24" t="str">
        <f>IF(H145&lt;0,formuły!$C$4,IF(H145&gt;0,formuły!$C$3,""))</f>
        <v/>
      </c>
      <c r="J145" s="19"/>
      <c r="K145" s="39" t="str">
        <f t="shared" ref="K145:K153" si="39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5"/>
        <v/>
      </c>
      <c r="F146" s="122">
        <f t="shared" si="38"/>
        <v>0</v>
      </c>
      <c r="G146" s="22" t="str">
        <f t="shared" si="36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9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5"/>
        <v/>
      </c>
      <c r="F147" s="122">
        <f t="shared" si="38"/>
        <v>0</v>
      </c>
      <c r="G147" s="22" t="str">
        <f t="shared" si="36"/>
        <v/>
      </c>
      <c r="H147" s="23">
        <f t="shared" ref="H147" si="40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9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5"/>
        <v/>
      </c>
      <c r="F148" s="122">
        <f t="shared" si="38"/>
        <v>0</v>
      </c>
      <c r="G148" s="22" t="str">
        <f t="shared" si="36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9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5"/>
        <v/>
      </c>
      <c r="F149" s="122">
        <f t="shared" si="38"/>
        <v>0</v>
      </c>
      <c r="G149" s="22" t="str">
        <f t="shared" si="36"/>
        <v/>
      </c>
      <c r="H149" s="23">
        <f t="shared" ref="H149:H154" si="41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9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5"/>
        <v/>
      </c>
      <c r="F150" s="122">
        <f t="shared" si="38"/>
        <v>0</v>
      </c>
      <c r="G150" s="22" t="str">
        <f t="shared" si="36"/>
        <v/>
      </c>
      <c r="H150" s="23">
        <f t="shared" si="41"/>
        <v>0</v>
      </c>
      <c r="I150" s="24" t="str">
        <f>IF(H150&lt;0,formuły!$C$4,IF(H150&gt;0,formuły!$C$3,""))</f>
        <v/>
      </c>
      <c r="J150" s="19"/>
      <c r="K150" s="39" t="str">
        <f t="shared" si="39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5"/>
        <v/>
      </c>
      <c r="F151" s="122">
        <f t="shared" si="38"/>
        <v>0</v>
      </c>
      <c r="G151" s="22" t="str">
        <f t="shared" si="36"/>
        <v/>
      </c>
      <c r="H151" s="23">
        <f t="shared" si="41"/>
        <v>0</v>
      </c>
      <c r="I151" s="24" t="str">
        <f>IF(H151&lt;0,formuły!$C$4,IF(H151&gt;0,formuły!$C$3,""))</f>
        <v/>
      </c>
      <c r="J151" s="19"/>
      <c r="K151" s="39" t="str">
        <f t="shared" si="39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5"/>
        <v/>
      </c>
      <c r="F152" s="122">
        <f t="shared" si="38"/>
        <v>0</v>
      </c>
      <c r="G152" s="22" t="str">
        <f t="shared" si="36"/>
        <v/>
      </c>
      <c r="H152" s="23">
        <f t="shared" si="41"/>
        <v>0</v>
      </c>
      <c r="I152" s="24" t="str">
        <f>IF(H152&lt;0,formuły!$C$4,IF(H152&gt;0,formuły!$C$3,""))</f>
        <v/>
      </c>
      <c r="J152" s="19"/>
      <c r="K152" s="39" t="str">
        <f t="shared" si="39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5"/>
        <v/>
      </c>
      <c r="F153" s="123">
        <f t="shared" si="38"/>
        <v>0</v>
      </c>
      <c r="G153" s="26" t="str">
        <f t="shared" si="36"/>
        <v/>
      </c>
      <c r="H153" s="27">
        <f t="shared" si="41"/>
        <v>0</v>
      </c>
      <c r="I153" s="28" t="str">
        <f>IF(H153&lt;0,formuły!$C$4,IF(H153&gt;0,formuły!$C$3,""))</f>
        <v/>
      </c>
      <c r="J153" s="19"/>
      <c r="K153" s="41" t="str">
        <f t="shared" si="39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41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42">SUM(L144:L153)</f>
        <v>0</v>
      </c>
      <c r="M154" s="42">
        <f t="shared" ref="M154" si="43">SUM(M144:M153)</f>
        <v>0</v>
      </c>
      <c r="N154" s="42">
        <f t="shared" ref="N154" si="44">SUM(N144:N153)</f>
        <v>0</v>
      </c>
      <c r="O154" s="42">
        <f t="shared" ref="O154" si="45">SUM(O144:O153)</f>
        <v>0</v>
      </c>
      <c r="P154" s="42">
        <f t="shared" ref="P154" si="46">SUM(P144:P153)</f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44197</v>
      </c>
      <c r="M157" s="112">
        <f t="shared" ref="M157:P157" si="47">M142</f>
        <v>44200</v>
      </c>
      <c r="N157" s="112">
        <f t="shared" si="47"/>
        <v>44207</v>
      </c>
      <c r="O157" s="112">
        <f t="shared" si="47"/>
        <v>44214</v>
      </c>
      <c r="P157" s="112">
        <f t="shared" si="47"/>
        <v>44221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8">L143</f>
        <v>44199</v>
      </c>
      <c r="M158" s="112">
        <f t="shared" si="48"/>
        <v>44206</v>
      </c>
      <c r="N158" s="112">
        <f t="shared" si="48"/>
        <v>44213</v>
      </c>
      <c r="O158" s="112">
        <f t="shared" si="48"/>
        <v>44220</v>
      </c>
      <c r="P158" s="112">
        <f t="shared" si="48"/>
        <v>44227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9">IFERROR(+D159/D$169,"")</f>
        <v/>
      </c>
      <c r="F159" s="121">
        <f>SUM(L159:P159)</f>
        <v>0</v>
      </c>
      <c r="G159" s="16" t="str">
        <f t="shared" ref="G159:G168" si="50">IFERROR(+F159/F$169,"")</f>
        <v/>
      </c>
      <c r="H159" s="17">
        <f t="shared" ref="H159:H160" si="51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9"/>
        <v/>
      </c>
      <c r="F160" s="122">
        <f t="shared" ref="F160:F168" si="52">SUM(L160:P160)</f>
        <v>0</v>
      </c>
      <c r="G160" s="22" t="str">
        <f t="shared" si="50"/>
        <v/>
      </c>
      <c r="H160" s="23">
        <f t="shared" si="51"/>
        <v>0</v>
      </c>
      <c r="I160" s="24" t="str">
        <f>IF(H160&lt;0,formuły!$C$4,IF(H160&gt;0,formuły!$C$3,""))</f>
        <v/>
      </c>
      <c r="J160" s="19"/>
      <c r="K160" s="39" t="str">
        <f t="shared" ref="K160:K168" si="53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9"/>
        <v/>
      </c>
      <c r="F161" s="122">
        <f t="shared" si="52"/>
        <v>0</v>
      </c>
      <c r="G161" s="22" t="str">
        <f t="shared" si="50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53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9"/>
        <v/>
      </c>
      <c r="F162" s="122">
        <f t="shared" si="52"/>
        <v>0</v>
      </c>
      <c r="G162" s="22" t="str">
        <f t="shared" si="50"/>
        <v/>
      </c>
      <c r="H162" s="23">
        <f t="shared" ref="H162" si="54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53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9"/>
        <v/>
      </c>
      <c r="F163" s="122">
        <f t="shared" si="52"/>
        <v>0</v>
      </c>
      <c r="G163" s="22" t="str">
        <f t="shared" si="50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53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9"/>
        <v/>
      </c>
      <c r="F164" s="122">
        <f t="shared" si="52"/>
        <v>0</v>
      </c>
      <c r="G164" s="22" t="str">
        <f t="shared" si="50"/>
        <v/>
      </c>
      <c r="H164" s="23">
        <f t="shared" ref="H164:H169" si="55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53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9"/>
        <v/>
      </c>
      <c r="F165" s="122">
        <f t="shared" si="52"/>
        <v>0</v>
      </c>
      <c r="G165" s="22" t="str">
        <f t="shared" si="50"/>
        <v/>
      </c>
      <c r="H165" s="23">
        <f t="shared" si="55"/>
        <v>0</v>
      </c>
      <c r="I165" s="24" t="str">
        <f>IF(H165&lt;0,formuły!$C$4,IF(H165&gt;0,formuły!$C$3,""))</f>
        <v/>
      </c>
      <c r="J165" s="19"/>
      <c r="K165" s="39" t="str">
        <f t="shared" si="53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9"/>
        <v/>
      </c>
      <c r="F166" s="122">
        <f t="shared" si="52"/>
        <v>0</v>
      </c>
      <c r="G166" s="22" t="str">
        <f t="shared" si="50"/>
        <v/>
      </c>
      <c r="H166" s="23">
        <f t="shared" si="55"/>
        <v>0</v>
      </c>
      <c r="I166" s="24" t="str">
        <f>IF(H166&lt;0,formuły!$C$4,IF(H166&gt;0,formuły!$C$3,""))</f>
        <v/>
      </c>
      <c r="J166" s="19"/>
      <c r="K166" s="39" t="str">
        <f t="shared" si="53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9"/>
        <v/>
      </c>
      <c r="F167" s="122">
        <f t="shared" si="52"/>
        <v>0</v>
      </c>
      <c r="G167" s="22" t="str">
        <f t="shared" si="50"/>
        <v/>
      </c>
      <c r="H167" s="23">
        <f t="shared" si="55"/>
        <v>0</v>
      </c>
      <c r="I167" s="24" t="str">
        <f>IF(H167&lt;0,formuły!$C$4,IF(H167&gt;0,formuły!$C$3,""))</f>
        <v/>
      </c>
      <c r="J167" s="19"/>
      <c r="K167" s="39" t="str">
        <f t="shared" si="53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9"/>
        <v/>
      </c>
      <c r="F168" s="123">
        <f t="shared" si="52"/>
        <v>0</v>
      </c>
      <c r="G168" s="26" t="str">
        <f t="shared" si="50"/>
        <v/>
      </c>
      <c r="H168" s="27">
        <f t="shared" si="55"/>
        <v>0</v>
      </c>
      <c r="I168" s="28" t="str">
        <f>IF(H168&lt;0,formuły!$C$4,IF(H168&gt;0,formuły!$C$3,""))</f>
        <v/>
      </c>
      <c r="J168" s="19"/>
      <c r="K168" s="41" t="str">
        <f t="shared" si="53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55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6">SUM(L159:L168)</f>
        <v>0</v>
      </c>
      <c r="M169" s="42">
        <f t="shared" ref="M169" si="57">SUM(M159:M168)</f>
        <v>0</v>
      </c>
      <c r="N169" s="42">
        <f t="shared" ref="N169" si="58">SUM(N159:N168)</f>
        <v>0</v>
      </c>
      <c r="O169" s="42">
        <f t="shared" ref="O169" si="59">SUM(O159:O168)</f>
        <v>0</v>
      </c>
      <c r="P169" s="42">
        <f t="shared" ref="P169" si="60">SUM(P159:P168)</f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44197</v>
      </c>
      <c r="M172" s="112">
        <f t="shared" ref="M172:P172" si="61">M157</f>
        <v>44200</v>
      </c>
      <c r="N172" s="112">
        <f t="shared" si="61"/>
        <v>44207</v>
      </c>
      <c r="O172" s="112">
        <f t="shared" si="61"/>
        <v>44214</v>
      </c>
      <c r="P172" s="112">
        <f t="shared" si="61"/>
        <v>44221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62">L158</f>
        <v>44199</v>
      </c>
      <c r="M173" s="112">
        <f t="shared" si="62"/>
        <v>44206</v>
      </c>
      <c r="N173" s="112">
        <f t="shared" si="62"/>
        <v>44213</v>
      </c>
      <c r="O173" s="112">
        <f t="shared" si="62"/>
        <v>44220</v>
      </c>
      <c r="P173" s="112">
        <f t="shared" si="62"/>
        <v>44227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63">IFERROR(+D174/D$184,"")</f>
        <v/>
      </c>
      <c r="F174" s="121">
        <f>SUM(L174:P174)</f>
        <v>0</v>
      </c>
      <c r="G174" s="16" t="str">
        <f t="shared" ref="G174:G183" si="64">IFERROR(+F174/F$184,"")</f>
        <v/>
      </c>
      <c r="H174" s="17">
        <f t="shared" ref="H174:H175" si="65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63"/>
        <v/>
      </c>
      <c r="F175" s="122">
        <f t="shared" ref="F175:F183" si="66">SUM(L175:P175)</f>
        <v>0</v>
      </c>
      <c r="G175" s="22" t="str">
        <f t="shared" si="64"/>
        <v/>
      </c>
      <c r="H175" s="23">
        <f t="shared" si="65"/>
        <v>0</v>
      </c>
      <c r="I175" s="24" t="str">
        <f>IF(H175&lt;0,formuły!$C$4,IF(H175&gt;0,formuły!$C$3,""))</f>
        <v/>
      </c>
      <c r="J175" s="19"/>
      <c r="K175" s="39" t="str">
        <f t="shared" ref="K175:K183" si="67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63"/>
        <v/>
      </c>
      <c r="F176" s="122">
        <f t="shared" si="66"/>
        <v>0</v>
      </c>
      <c r="G176" s="22" t="str">
        <f t="shared" si="64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67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63"/>
        <v/>
      </c>
      <c r="F177" s="122">
        <f t="shared" si="66"/>
        <v>0</v>
      </c>
      <c r="G177" s="22" t="str">
        <f t="shared" si="64"/>
        <v/>
      </c>
      <c r="H177" s="23">
        <f t="shared" ref="H177" si="68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67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63"/>
        <v/>
      </c>
      <c r="F178" s="122">
        <f t="shared" si="66"/>
        <v>0</v>
      </c>
      <c r="G178" s="22" t="str">
        <f t="shared" si="64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67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63"/>
        <v/>
      </c>
      <c r="F179" s="122">
        <f t="shared" si="66"/>
        <v>0</v>
      </c>
      <c r="G179" s="22" t="str">
        <f t="shared" si="64"/>
        <v/>
      </c>
      <c r="H179" s="23">
        <f t="shared" ref="H179:H184" si="69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67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63"/>
        <v/>
      </c>
      <c r="F180" s="122">
        <f t="shared" si="66"/>
        <v>0</v>
      </c>
      <c r="G180" s="22" t="str">
        <f t="shared" si="64"/>
        <v/>
      </c>
      <c r="H180" s="23">
        <f t="shared" si="69"/>
        <v>0</v>
      </c>
      <c r="I180" s="24" t="str">
        <f>IF(H180&lt;0,formuły!$C$4,IF(H180&gt;0,formuły!$C$3,""))</f>
        <v/>
      </c>
      <c r="J180" s="19"/>
      <c r="K180" s="39" t="str">
        <f t="shared" si="67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63"/>
        <v/>
      </c>
      <c r="F181" s="122">
        <f t="shared" si="66"/>
        <v>0</v>
      </c>
      <c r="G181" s="22" t="str">
        <f t="shared" si="64"/>
        <v/>
      </c>
      <c r="H181" s="23">
        <f t="shared" si="69"/>
        <v>0</v>
      </c>
      <c r="I181" s="24" t="str">
        <f>IF(H181&lt;0,formuły!$C$4,IF(H181&gt;0,formuły!$C$3,""))</f>
        <v/>
      </c>
      <c r="J181" s="19"/>
      <c r="K181" s="39" t="str">
        <f t="shared" si="67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63"/>
        <v/>
      </c>
      <c r="F182" s="122">
        <f t="shared" si="66"/>
        <v>0</v>
      </c>
      <c r="G182" s="22" t="str">
        <f t="shared" si="64"/>
        <v/>
      </c>
      <c r="H182" s="23">
        <f t="shared" si="69"/>
        <v>0</v>
      </c>
      <c r="I182" s="24" t="str">
        <f>IF(H182&lt;0,formuły!$C$4,IF(H182&gt;0,formuły!$C$3,""))</f>
        <v/>
      </c>
      <c r="J182" s="19"/>
      <c r="K182" s="39" t="str">
        <f t="shared" si="67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63"/>
        <v/>
      </c>
      <c r="F183" s="123">
        <f t="shared" si="66"/>
        <v>0</v>
      </c>
      <c r="G183" s="26" t="str">
        <f t="shared" si="64"/>
        <v/>
      </c>
      <c r="H183" s="27">
        <f t="shared" si="69"/>
        <v>0</v>
      </c>
      <c r="I183" s="28" t="str">
        <f>IF(H183&lt;0,formuły!$C$4,IF(H183&gt;0,formuły!$C$3,""))</f>
        <v/>
      </c>
      <c r="J183" s="19"/>
      <c r="K183" s="41" t="str">
        <f t="shared" si="67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9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70">SUM(L174:L183)</f>
        <v>0</v>
      </c>
      <c r="M184" s="42">
        <f t="shared" ref="M184" si="71">SUM(M174:M183)</f>
        <v>0</v>
      </c>
      <c r="N184" s="42">
        <f t="shared" ref="N184" si="72">SUM(N174:N183)</f>
        <v>0</v>
      </c>
      <c r="O184" s="42">
        <f t="shared" ref="O184" si="73">SUM(O174:O183)</f>
        <v>0</v>
      </c>
      <c r="P184" s="42">
        <f t="shared" ref="P184" si="74">SUM(P174:P183)</f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44197</v>
      </c>
      <c r="M187" s="112">
        <f t="shared" ref="M187:P187" si="75">M172</f>
        <v>44200</v>
      </c>
      <c r="N187" s="112">
        <f t="shared" si="75"/>
        <v>44207</v>
      </c>
      <c r="O187" s="112">
        <f t="shared" si="75"/>
        <v>44214</v>
      </c>
      <c r="P187" s="112">
        <f t="shared" si="75"/>
        <v>44221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76">L173</f>
        <v>44199</v>
      </c>
      <c r="M188" s="112">
        <f t="shared" si="76"/>
        <v>44206</v>
      </c>
      <c r="N188" s="112">
        <f t="shared" si="76"/>
        <v>44213</v>
      </c>
      <c r="O188" s="112">
        <f t="shared" si="76"/>
        <v>44220</v>
      </c>
      <c r="P188" s="112">
        <f t="shared" si="76"/>
        <v>44227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77">IFERROR(+D189/D$199,"")</f>
        <v/>
      </c>
      <c r="F189" s="121">
        <f>SUM(L189:P189)</f>
        <v>0</v>
      </c>
      <c r="G189" s="16" t="str">
        <f t="shared" ref="G189:G198" si="78">IFERROR(+F189/F$199,"")</f>
        <v/>
      </c>
      <c r="H189" s="17">
        <f t="shared" ref="H189:H190" si="79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77"/>
        <v/>
      </c>
      <c r="F190" s="122">
        <f t="shared" ref="F190:F198" si="80">SUM(L190:P190)</f>
        <v>0</v>
      </c>
      <c r="G190" s="22" t="str">
        <f t="shared" si="78"/>
        <v/>
      </c>
      <c r="H190" s="23">
        <f t="shared" si="79"/>
        <v>0</v>
      </c>
      <c r="I190" s="24" t="str">
        <f>IF(H190&lt;0,formuły!$C$4,IF(H190&gt;0,formuły!$C$3,""))</f>
        <v/>
      </c>
      <c r="J190" s="19"/>
      <c r="K190" s="39" t="str">
        <f t="shared" ref="K190:K198" si="81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77"/>
        <v/>
      </c>
      <c r="F191" s="122">
        <f t="shared" si="80"/>
        <v>0</v>
      </c>
      <c r="G191" s="22" t="str">
        <f t="shared" si="78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81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77"/>
        <v/>
      </c>
      <c r="F192" s="122">
        <f t="shared" si="80"/>
        <v>0</v>
      </c>
      <c r="G192" s="22" t="str">
        <f t="shared" si="78"/>
        <v/>
      </c>
      <c r="H192" s="23">
        <f t="shared" ref="H192" si="82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81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77"/>
        <v/>
      </c>
      <c r="F193" s="122">
        <f t="shared" si="80"/>
        <v>0</v>
      </c>
      <c r="G193" s="22" t="str">
        <f t="shared" si="78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81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77"/>
        <v/>
      </c>
      <c r="F194" s="122">
        <f t="shared" si="80"/>
        <v>0</v>
      </c>
      <c r="G194" s="22" t="str">
        <f t="shared" si="78"/>
        <v/>
      </c>
      <c r="H194" s="23">
        <f t="shared" ref="H194:H199" si="83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81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77"/>
        <v/>
      </c>
      <c r="F195" s="122">
        <f t="shared" si="80"/>
        <v>0</v>
      </c>
      <c r="G195" s="22" t="str">
        <f t="shared" si="78"/>
        <v/>
      </c>
      <c r="H195" s="23">
        <f t="shared" si="83"/>
        <v>0</v>
      </c>
      <c r="I195" s="24" t="str">
        <f>IF(H195&lt;0,formuły!$C$4,IF(H195&gt;0,formuły!$C$3,""))</f>
        <v/>
      </c>
      <c r="J195" s="19"/>
      <c r="K195" s="39" t="str">
        <f t="shared" si="81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77"/>
        <v/>
      </c>
      <c r="F196" s="122">
        <f t="shared" si="80"/>
        <v>0</v>
      </c>
      <c r="G196" s="22" t="str">
        <f t="shared" si="78"/>
        <v/>
      </c>
      <c r="H196" s="23">
        <f t="shared" si="83"/>
        <v>0</v>
      </c>
      <c r="I196" s="24" t="str">
        <f>IF(H196&lt;0,formuły!$C$4,IF(H196&gt;0,formuły!$C$3,""))</f>
        <v/>
      </c>
      <c r="J196" s="19"/>
      <c r="K196" s="39" t="str">
        <f t="shared" si="81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77"/>
        <v/>
      </c>
      <c r="F197" s="122">
        <f t="shared" si="80"/>
        <v>0</v>
      </c>
      <c r="G197" s="22" t="str">
        <f t="shared" si="78"/>
        <v/>
      </c>
      <c r="H197" s="23">
        <f t="shared" si="83"/>
        <v>0</v>
      </c>
      <c r="I197" s="24" t="str">
        <f>IF(H197&lt;0,formuły!$C$4,IF(H197&gt;0,formuły!$C$3,""))</f>
        <v/>
      </c>
      <c r="J197" s="19"/>
      <c r="K197" s="39" t="str">
        <f t="shared" si="81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77"/>
        <v/>
      </c>
      <c r="F198" s="123">
        <f t="shared" si="80"/>
        <v>0</v>
      </c>
      <c r="G198" s="26" t="str">
        <f t="shared" si="78"/>
        <v/>
      </c>
      <c r="H198" s="27">
        <f t="shared" si="83"/>
        <v>0</v>
      </c>
      <c r="I198" s="28" t="str">
        <f>IF(H198&lt;0,formuły!$C$4,IF(H198&gt;0,formuły!$C$3,""))</f>
        <v/>
      </c>
      <c r="J198" s="19"/>
      <c r="K198" s="41" t="str">
        <f t="shared" si="81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83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84">SUM(L189:L198)</f>
        <v>0</v>
      </c>
      <c r="M199" s="42">
        <f t="shared" ref="M199" si="85">SUM(M189:M198)</f>
        <v>0</v>
      </c>
      <c r="N199" s="42">
        <f t="shared" ref="N199" si="86">SUM(N189:N198)</f>
        <v>0</v>
      </c>
      <c r="O199" s="42">
        <f t="shared" ref="O199" si="87">SUM(O189:O198)</f>
        <v>0</v>
      </c>
      <c r="P199" s="42">
        <f t="shared" ref="P199" si="88">SUM(P189:P198)</f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44197</v>
      </c>
      <c r="M202" s="112">
        <f t="shared" ref="M202:P202" si="89">M187</f>
        <v>44200</v>
      </c>
      <c r="N202" s="112">
        <f t="shared" si="89"/>
        <v>44207</v>
      </c>
      <c r="O202" s="112">
        <f t="shared" si="89"/>
        <v>44214</v>
      </c>
      <c r="P202" s="112">
        <f t="shared" si="89"/>
        <v>44221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90">L188</f>
        <v>44199</v>
      </c>
      <c r="M203" s="112">
        <f t="shared" si="90"/>
        <v>44206</v>
      </c>
      <c r="N203" s="112">
        <f t="shared" si="90"/>
        <v>44213</v>
      </c>
      <c r="O203" s="112">
        <f t="shared" si="90"/>
        <v>44220</v>
      </c>
      <c r="P203" s="112">
        <f t="shared" si="90"/>
        <v>44227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91">IFERROR(+D204/D$214,"")</f>
        <v/>
      </c>
      <c r="F204" s="121">
        <f>SUM(L204:P204)</f>
        <v>0</v>
      </c>
      <c r="G204" s="16" t="str">
        <f t="shared" ref="G204:G213" si="92">IFERROR(+F204/F$214,"")</f>
        <v/>
      </c>
      <c r="H204" s="17">
        <f t="shared" ref="H204:H205" si="93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91"/>
        <v/>
      </c>
      <c r="F205" s="122">
        <f t="shared" ref="F205:F213" si="94">SUM(L205:P205)</f>
        <v>0</v>
      </c>
      <c r="G205" s="22" t="str">
        <f t="shared" si="92"/>
        <v/>
      </c>
      <c r="H205" s="23">
        <f t="shared" si="93"/>
        <v>0</v>
      </c>
      <c r="I205" s="24" t="str">
        <f>IF(H205&lt;0,formuły!$C$4,IF(H205&gt;0,formuły!$C$3,""))</f>
        <v/>
      </c>
      <c r="J205" s="19"/>
      <c r="K205" s="39" t="str">
        <f t="shared" ref="K205:K213" si="95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91"/>
        <v/>
      </c>
      <c r="F206" s="122">
        <f t="shared" si="94"/>
        <v>0</v>
      </c>
      <c r="G206" s="22" t="str">
        <f t="shared" si="92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95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91"/>
        <v/>
      </c>
      <c r="F207" s="122">
        <f t="shared" si="94"/>
        <v>0</v>
      </c>
      <c r="G207" s="22" t="str">
        <f t="shared" si="92"/>
        <v/>
      </c>
      <c r="H207" s="23">
        <f t="shared" ref="H207" si="96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95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91"/>
        <v/>
      </c>
      <c r="F208" s="122">
        <f t="shared" si="94"/>
        <v>0</v>
      </c>
      <c r="G208" s="22" t="str">
        <f t="shared" si="92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95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91"/>
        <v/>
      </c>
      <c r="F209" s="122">
        <f t="shared" si="94"/>
        <v>0</v>
      </c>
      <c r="G209" s="22" t="str">
        <f t="shared" si="92"/>
        <v/>
      </c>
      <c r="H209" s="23">
        <f t="shared" ref="H209:H214" si="97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95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91"/>
        <v/>
      </c>
      <c r="F210" s="122">
        <f t="shared" si="94"/>
        <v>0</v>
      </c>
      <c r="G210" s="22" t="str">
        <f t="shared" si="92"/>
        <v/>
      </c>
      <c r="H210" s="23">
        <f t="shared" si="97"/>
        <v>0</v>
      </c>
      <c r="I210" s="24" t="str">
        <f>IF(H210&lt;0,formuły!$C$4,IF(H210&gt;0,formuły!$C$3,""))</f>
        <v/>
      </c>
      <c r="J210" s="19"/>
      <c r="K210" s="39" t="str">
        <f t="shared" si="95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91"/>
        <v/>
      </c>
      <c r="F211" s="122">
        <f t="shared" si="94"/>
        <v>0</v>
      </c>
      <c r="G211" s="22" t="str">
        <f t="shared" si="92"/>
        <v/>
      </c>
      <c r="H211" s="23">
        <f t="shared" si="97"/>
        <v>0</v>
      </c>
      <c r="I211" s="24" t="str">
        <f>IF(H211&lt;0,formuły!$C$4,IF(H211&gt;0,formuły!$C$3,""))</f>
        <v/>
      </c>
      <c r="J211" s="19"/>
      <c r="K211" s="39" t="str">
        <f t="shared" si="95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91"/>
        <v/>
      </c>
      <c r="F212" s="122">
        <f t="shared" si="94"/>
        <v>0</v>
      </c>
      <c r="G212" s="22" t="str">
        <f t="shared" si="92"/>
        <v/>
      </c>
      <c r="H212" s="23">
        <f t="shared" si="97"/>
        <v>0</v>
      </c>
      <c r="I212" s="24" t="str">
        <f>IF(H212&lt;0,formuły!$C$4,IF(H212&gt;0,formuły!$C$3,""))</f>
        <v/>
      </c>
      <c r="J212" s="19"/>
      <c r="K212" s="39" t="str">
        <f t="shared" si="95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91"/>
        <v/>
      </c>
      <c r="F213" s="123">
        <f t="shared" si="94"/>
        <v>0</v>
      </c>
      <c r="G213" s="26" t="str">
        <f t="shared" si="92"/>
        <v/>
      </c>
      <c r="H213" s="27">
        <f t="shared" si="97"/>
        <v>0</v>
      </c>
      <c r="I213" s="28" t="str">
        <f>IF(H213&lt;0,formuły!$C$4,IF(H213&gt;0,formuły!$C$3,""))</f>
        <v/>
      </c>
      <c r="J213" s="19"/>
      <c r="K213" s="41" t="str">
        <f t="shared" si="95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97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98">SUM(L204:L213)</f>
        <v>0</v>
      </c>
      <c r="M214" s="42">
        <f t="shared" ref="M214" si="99">SUM(M204:M213)</f>
        <v>0</v>
      </c>
      <c r="N214" s="42">
        <f t="shared" ref="N214" si="100">SUM(N204:N213)</f>
        <v>0</v>
      </c>
      <c r="O214" s="42">
        <f t="shared" ref="O214" si="101">SUM(O204:O213)</f>
        <v>0</v>
      </c>
      <c r="P214" s="42">
        <f t="shared" ref="P214" si="102">SUM(P204:P213)</f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44197</v>
      </c>
      <c r="M217" s="112">
        <f t="shared" ref="M217:P217" si="103">M202</f>
        <v>44200</v>
      </c>
      <c r="N217" s="112">
        <f t="shared" si="103"/>
        <v>44207</v>
      </c>
      <c r="O217" s="112">
        <f t="shared" si="103"/>
        <v>44214</v>
      </c>
      <c r="P217" s="112">
        <f t="shared" si="103"/>
        <v>44221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104">L203</f>
        <v>44199</v>
      </c>
      <c r="M218" s="112">
        <f t="shared" si="104"/>
        <v>44206</v>
      </c>
      <c r="N218" s="112">
        <f t="shared" si="104"/>
        <v>44213</v>
      </c>
      <c r="O218" s="112">
        <f t="shared" si="104"/>
        <v>44220</v>
      </c>
      <c r="P218" s="112">
        <f t="shared" si="104"/>
        <v>44227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105">IFERROR(+D219/D$229,"")</f>
        <v/>
      </c>
      <c r="F219" s="121">
        <f>SUM(L219:P219)</f>
        <v>0</v>
      </c>
      <c r="G219" s="16" t="str">
        <f t="shared" ref="G219:G228" si="106">IFERROR(+F219/F$229,"")</f>
        <v/>
      </c>
      <c r="H219" s="17">
        <f t="shared" ref="H219:H220" si="107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105"/>
        <v/>
      </c>
      <c r="F220" s="122">
        <f t="shared" ref="F220:F228" si="108">SUM(L220:P220)</f>
        <v>0</v>
      </c>
      <c r="G220" s="22" t="str">
        <f t="shared" si="106"/>
        <v/>
      </c>
      <c r="H220" s="23">
        <f t="shared" si="107"/>
        <v>0</v>
      </c>
      <c r="I220" s="24" t="str">
        <f>IF(H220&lt;0,formuły!$C$4,IF(H220&gt;0,formuły!$C$3,""))</f>
        <v/>
      </c>
      <c r="J220" s="19"/>
      <c r="K220" s="39" t="str">
        <f t="shared" ref="K220:K228" si="109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105"/>
        <v/>
      </c>
      <c r="F221" s="122">
        <f t="shared" si="108"/>
        <v>0</v>
      </c>
      <c r="G221" s="22" t="str">
        <f t="shared" si="106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109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105"/>
        <v/>
      </c>
      <c r="F222" s="122">
        <f t="shared" si="108"/>
        <v>0</v>
      </c>
      <c r="G222" s="22" t="str">
        <f t="shared" si="106"/>
        <v/>
      </c>
      <c r="H222" s="23">
        <f t="shared" ref="H222" si="110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109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105"/>
        <v/>
      </c>
      <c r="F223" s="122">
        <f t="shared" si="108"/>
        <v>0</v>
      </c>
      <c r="G223" s="22" t="str">
        <f t="shared" si="106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109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105"/>
        <v/>
      </c>
      <c r="F224" s="122">
        <f t="shared" si="108"/>
        <v>0</v>
      </c>
      <c r="G224" s="22" t="str">
        <f t="shared" si="106"/>
        <v/>
      </c>
      <c r="H224" s="23">
        <f t="shared" ref="H224:H229" si="111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109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105"/>
        <v/>
      </c>
      <c r="F225" s="122">
        <f t="shared" si="108"/>
        <v>0</v>
      </c>
      <c r="G225" s="22" t="str">
        <f t="shared" si="106"/>
        <v/>
      </c>
      <c r="H225" s="23">
        <f t="shared" si="111"/>
        <v>0</v>
      </c>
      <c r="I225" s="24" t="str">
        <f>IF(H225&lt;0,formuły!$C$4,IF(H225&gt;0,formuły!$C$3,""))</f>
        <v/>
      </c>
      <c r="J225" s="19"/>
      <c r="K225" s="39" t="str">
        <f t="shared" si="109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105"/>
        <v/>
      </c>
      <c r="F226" s="122">
        <f t="shared" si="108"/>
        <v>0</v>
      </c>
      <c r="G226" s="22" t="str">
        <f t="shared" si="106"/>
        <v/>
      </c>
      <c r="H226" s="23">
        <f t="shared" si="111"/>
        <v>0</v>
      </c>
      <c r="I226" s="24" t="str">
        <f>IF(H226&lt;0,formuły!$C$4,IF(H226&gt;0,formuły!$C$3,""))</f>
        <v/>
      </c>
      <c r="J226" s="19"/>
      <c r="K226" s="39" t="str">
        <f t="shared" si="109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105"/>
        <v/>
      </c>
      <c r="F227" s="122">
        <f t="shared" si="108"/>
        <v>0</v>
      </c>
      <c r="G227" s="22" t="str">
        <f t="shared" si="106"/>
        <v/>
      </c>
      <c r="H227" s="23">
        <f t="shared" si="111"/>
        <v>0</v>
      </c>
      <c r="I227" s="24" t="str">
        <f>IF(H227&lt;0,formuły!$C$4,IF(H227&gt;0,formuły!$C$3,""))</f>
        <v/>
      </c>
      <c r="J227" s="19"/>
      <c r="K227" s="39" t="str">
        <f t="shared" si="109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105"/>
        <v/>
      </c>
      <c r="F228" s="123">
        <f t="shared" si="108"/>
        <v>0</v>
      </c>
      <c r="G228" s="26" t="str">
        <f t="shared" si="106"/>
        <v/>
      </c>
      <c r="H228" s="27">
        <f t="shared" si="111"/>
        <v>0</v>
      </c>
      <c r="I228" s="28" t="str">
        <f>IF(H228&lt;0,formuły!$C$4,IF(H228&gt;0,formuły!$C$3,""))</f>
        <v/>
      </c>
      <c r="J228" s="19"/>
      <c r="K228" s="41" t="str">
        <f t="shared" si="109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111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112">SUM(L219:L228)</f>
        <v>0</v>
      </c>
      <c r="M229" s="42">
        <f t="shared" ref="M229" si="113">SUM(M219:M228)</f>
        <v>0</v>
      </c>
      <c r="N229" s="42">
        <f t="shared" ref="N229" si="114">SUM(N219:N228)</f>
        <v>0</v>
      </c>
      <c r="O229" s="42">
        <f t="shared" ref="O229" si="115">SUM(O219:O228)</f>
        <v>0</v>
      </c>
      <c r="P229" s="42">
        <f t="shared" ref="P229" si="116">SUM(P219:P228)</f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44197</v>
      </c>
      <c r="M232" s="112">
        <f t="shared" ref="M232:P232" si="117">M217</f>
        <v>44200</v>
      </c>
      <c r="N232" s="112">
        <f t="shared" si="117"/>
        <v>44207</v>
      </c>
      <c r="O232" s="112">
        <f t="shared" si="117"/>
        <v>44214</v>
      </c>
      <c r="P232" s="112">
        <f t="shared" si="117"/>
        <v>44221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118">L218</f>
        <v>44199</v>
      </c>
      <c r="M233" s="112">
        <f t="shared" si="118"/>
        <v>44206</v>
      </c>
      <c r="N233" s="112">
        <f t="shared" si="118"/>
        <v>44213</v>
      </c>
      <c r="O233" s="112">
        <f t="shared" si="118"/>
        <v>44220</v>
      </c>
      <c r="P233" s="112">
        <f t="shared" si="118"/>
        <v>44227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119">IFERROR(+D234/D$244,"")</f>
        <v/>
      </c>
      <c r="F234" s="121">
        <f>SUM(L234:P234)</f>
        <v>0</v>
      </c>
      <c r="G234" s="16" t="str">
        <f t="shared" ref="G234:G243" si="120">IFERROR(+F234/F$244,"")</f>
        <v/>
      </c>
      <c r="H234" s="17">
        <f t="shared" ref="H234:H235" si="121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119"/>
        <v/>
      </c>
      <c r="F235" s="122">
        <f t="shared" ref="F235:F243" si="122">SUM(L235:P235)</f>
        <v>0</v>
      </c>
      <c r="G235" s="22" t="str">
        <f t="shared" si="120"/>
        <v/>
      </c>
      <c r="H235" s="23">
        <f t="shared" si="121"/>
        <v>0</v>
      </c>
      <c r="I235" s="24" t="str">
        <f>IF(H235&lt;0,formuły!$C$4,IF(H235&gt;0,formuły!$C$3,""))</f>
        <v/>
      </c>
      <c r="J235" s="19"/>
      <c r="K235" s="39" t="str">
        <f t="shared" ref="K235:K243" si="123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119"/>
        <v/>
      </c>
      <c r="F236" s="122">
        <f t="shared" si="122"/>
        <v>0</v>
      </c>
      <c r="G236" s="22" t="str">
        <f t="shared" si="120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23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119"/>
        <v/>
      </c>
      <c r="F237" s="122">
        <f t="shared" si="122"/>
        <v>0</v>
      </c>
      <c r="G237" s="22" t="str">
        <f t="shared" si="120"/>
        <v/>
      </c>
      <c r="H237" s="23">
        <f t="shared" ref="H237" si="124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23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119"/>
        <v/>
      </c>
      <c r="F238" s="122">
        <f t="shared" si="122"/>
        <v>0</v>
      </c>
      <c r="G238" s="22" t="str">
        <f t="shared" si="120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23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119"/>
        <v/>
      </c>
      <c r="F239" s="122">
        <f t="shared" si="122"/>
        <v>0</v>
      </c>
      <c r="G239" s="22" t="str">
        <f t="shared" si="120"/>
        <v/>
      </c>
      <c r="H239" s="23">
        <f t="shared" ref="H239:H244" si="125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23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119"/>
        <v/>
      </c>
      <c r="F240" s="122">
        <f t="shared" si="122"/>
        <v>0</v>
      </c>
      <c r="G240" s="22" t="str">
        <f t="shared" si="120"/>
        <v/>
      </c>
      <c r="H240" s="23">
        <f t="shared" si="125"/>
        <v>0</v>
      </c>
      <c r="I240" s="24" t="str">
        <f>IF(H240&lt;0,formuły!$C$4,IF(H240&gt;0,formuły!$C$3,""))</f>
        <v/>
      </c>
      <c r="J240" s="19"/>
      <c r="K240" s="39" t="str">
        <f t="shared" si="123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119"/>
        <v/>
      </c>
      <c r="F241" s="122">
        <f t="shared" si="122"/>
        <v>0</v>
      </c>
      <c r="G241" s="22" t="str">
        <f t="shared" si="120"/>
        <v/>
      </c>
      <c r="H241" s="23">
        <f t="shared" si="125"/>
        <v>0</v>
      </c>
      <c r="I241" s="24" t="str">
        <f>IF(H241&lt;0,formuły!$C$4,IF(H241&gt;0,formuły!$C$3,""))</f>
        <v/>
      </c>
      <c r="J241" s="19"/>
      <c r="K241" s="39" t="str">
        <f t="shared" si="123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119"/>
        <v/>
      </c>
      <c r="F242" s="122">
        <f t="shared" si="122"/>
        <v>0</v>
      </c>
      <c r="G242" s="22" t="str">
        <f t="shared" si="120"/>
        <v/>
      </c>
      <c r="H242" s="23">
        <f t="shared" si="125"/>
        <v>0</v>
      </c>
      <c r="I242" s="24" t="str">
        <f>IF(H242&lt;0,formuły!$C$4,IF(H242&gt;0,formuły!$C$3,""))</f>
        <v/>
      </c>
      <c r="J242" s="19"/>
      <c r="K242" s="39" t="str">
        <f t="shared" si="123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119"/>
        <v/>
      </c>
      <c r="F243" s="123">
        <f t="shared" si="122"/>
        <v>0</v>
      </c>
      <c r="G243" s="26" t="str">
        <f t="shared" si="120"/>
        <v/>
      </c>
      <c r="H243" s="27">
        <f t="shared" si="125"/>
        <v>0</v>
      </c>
      <c r="I243" s="28" t="str">
        <f>IF(H243&lt;0,formuły!$C$4,IF(H243&gt;0,formuły!$C$3,""))</f>
        <v/>
      </c>
      <c r="J243" s="19"/>
      <c r="K243" s="41" t="str">
        <f t="shared" si="123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25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26">SUM(L234:L243)</f>
        <v>0</v>
      </c>
      <c r="M244" s="42">
        <f t="shared" ref="M244" si="127">SUM(M234:M243)</f>
        <v>0</v>
      </c>
      <c r="N244" s="42">
        <f t="shared" ref="N244" si="128">SUM(N234:N243)</f>
        <v>0</v>
      </c>
      <c r="O244" s="42">
        <f t="shared" ref="O244" si="129">SUM(O234:O243)</f>
        <v>0</v>
      </c>
      <c r="P244" s="42">
        <f t="shared" ref="P244" si="130">SUM(P234:P243)</f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44197</v>
      </c>
      <c r="M247" s="112">
        <f t="shared" ref="M247:P247" si="131">M232</f>
        <v>44200</v>
      </c>
      <c r="N247" s="112">
        <f t="shared" si="131"/>
        <v>44207</v>
      </c>
      <c r="O247" s="112">
        <f t="shared" si="131"/>
        <v>44214</v>
      </c>
      <c r="P247" s="112">
        <f t="shared" si="131"/>
        <v>44221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32">L233</f>
        <v>44199</v>
      </c>
      <c r="M248" s="112">
        <f t="shared" si="132"/>
        <v>44206</v>
      </c>
      <c r="N248" s="112">
        <f t="shared" si="132"/>
        <v>44213</v>
      </c>
      <c r="O248" s="112">
        <f t="shared" si="132"/>
        <v>44220</v>
      </c>
      <c r="P248" s="112">
        <f t="shared" si="132"/>
        <v>44227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33">IFERROR(+D249/D$259,"")</f>
        <v/>
      </c>
      <c r="F249" s="121">
        <f>SUM(L249:P249)</f>
        <v>0</v>
      </c>
      <c r="G249" s="16" t="str">
        <f t="shared" ref="G249:G258" si="134">IFERROR(+F249/F$259,"")</f>
        <v/>
      </c>
      <c r="H249" s="17">
        <f t="shared" ref="H249:H250" si="135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33"/>
        <v/>
      </c>
      <c r="F250" s="122">
        <f t="shared" ref="F250:F258" si="136">SUM(L250:P250)</f>
        <v>0</v>
      </c>
      <c r="G250" s="22" t="str">
        <f t="shared" si="134"/>
        <v/>
      </c>
      <c r="H250" s="23">
        <f t="shared" si="135"/>
        <v>0</v>
      </c>
      <c r="I250" s="24" t="str">
        <f>IF(H250&lt;0,formuły!$C$4,IF(H250&gt;0,formuły!$C$3,""))</f>
        <v/>
      </c>
      <c r="J250" s="19"/>
      <c r="K250" s="39" t="str">
        <f t="shared" ref="K250:K258" si="137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33"/>
        <v/>
      </c>
      <c r="F251" s="122">
        <f t="shared" si="136"/>
        <v>0</v>
      </c>
      <c r="G251" s="22" t="str">
        <f t="shared" si="134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37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33"/>
        <v/>
      </c>
      <c r="F252" s="122">
        <f t="shared" si="136"/>
        <v>0</v>
      </c>
      <c r="G252" s="22" t="str">
        <f t="shared" si="134"/>
        <v/>
      </c>
      <c r="H252" s="23">
        <f t="shared" ref="H252" si="138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37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33"/>
        <v/>
      </c>
      <c r="F253" s="122">
        <f t="shared" si="136"/>
        <v>0</v>
      </c>
      <c r="G253" s="22" t="str">
        <f t="shared" si="134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37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33"/>
        <v/>
      </c>
      <c r="F254" s="122">
        <f t="shared" si="136"/>
        <v>0</v>
      </c>
      <c r="G254" s="22" t="str">
        <f t="shared" si="134"/>
        <v/>
      </c>
      <c r="H254" s="23">
        <f t="shared" ref="H254:H259" si="139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37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33"/>
        <v/>
      </c>
      <c r="F255" s="122">
        <f t="shared" si="136"/>
        <v>0</v>
      </c>
      <c r="G255" s="22" t="str">
        <f t="shared" si="134"/>
        <v/>
      </c>
      <c r="H255" s="23">
        <f t="shared" si="139"/>
        <v>0</v>
      </c>
      <c r="I255" s="24" t="str">
        <f>IF(H255&lt;0,formuły!$C$4,IF(H255&gt;0,formuły!$C$3,""))</f>
        <v/>
      </c>
      <c r="J255" s="19"/>
      <c r="K255" s="39" t="str">
        <f t="shared" si="137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33"/>
        <v/>
      </c>
      <c r="F256" s="122">
        <f t="shared" si="136"/>
        <v>0</v>
      </c>
      <c r="G256" s="22" t="str">
        <f t="shared" si="134"/>
        <v/>
      </c>
      <c r="H256" s="23">
        <f t="shared" si="139"/>
        <v>0</v>
      </c>
      <c r="I256" s="24" t="str">
        <f>IF(H256&lt;0,formuły!$C$4,IF(H256&gt;0,formuły!$C$3,""))</f>
        <v/>
      </c>
      <c r="J256" s="19"/>
      <c r="K256" s="39" t="str">
        <f t="shared" si="137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33"/>
        <v/>
      </c>
      <c r="F257" s="122">
        <f t="shared" si="136"/>
        <v>0</v>
      </c>
      <c r="G257" s="22" t="str">
        <f t="shared" si="134"/>
        <v/>
      </c>
      <c r="H257" s="23">
        <f t="shared" si="139"/>
        <v>0</v>
      </c>
      <c r="I257" s="24" t="str">
        <f>IF(H257&lt;0,formuły!$C$4,IF(H257&gt;0,formuły!$C$3,""))</f>
        <v/>
      </c>
      <c r="J257" s="19"/>
      <c r="K257" s="39" t="str">
        <f t="shared" si="137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33"/>
        <v/>
      </c>
      <c r="F258" s="123">
        <f t="shared" si="136"/>
        <v>0</v>
      </c>
      <c r="G258" s="26" t="str">
        <f t="shared" si="134"/>
        <v/>
      </c>
      <c r="H258" s="27">
        <f t="shared" si="139"/>
        <v>0</v>
      </c>
      <c r="I258" s="28" t="str">
        <f>IF(H258&lt;0,formuły!$C$4,IF(H258&gt;0,formuły!$C$3,""))</f>
        <v/>
      </c>
      <c r="J258" s="19"/>
      <c r="K258" s="41" t="str">
        <f t="shared" si="137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39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40">SUM(L249:L258)</f>
        <v>0</v>
      </c>
      <c r="M259" s="42">
        <f t="shared" ref="M259" si="141">SUM(M249:M258)</f>
        <v>0</v>
      </c>
      <c r="N259" s="42">
        <f t="shared" ref="N259" si="142">SUM(N249:N258)</f>
        <v>0</v>
      </c>
      <c r="O259" s="42">
        <f t="shared" ref="O259" si="143">SUM(O249:O258)</f>
        <v>0</v>
      </c>
      <c r="P259" s="42">
        <f t="shared" ref="P259" si="144">SUM(P249:P258)</f>
        <v>0</v>
      </c>
      <c r="Q259" s="19"/>
    </row>
  </sheetData>
  <sheetProtection algorithmName="SHA-512" hashValue="g1CsS6/kmPkz+RgqZBwwclSFR3DvoimMSgJrw1aUjeO27pUsdqON8qmlSJVnPUw5XHt7wB/Ue9LmR6lNmw3+fA==" saltValue="G72Zlh+tiIX8/O9Z8C+1eQ==" spinCount="100000" sheet="1" formatColumns="0" formatRows="0"/>
  <mergeCells count="117">
    <mergeCell ref="O1:Q1"/>
    <mergeCell ref="Q2:Q36"/>
    <mergeCell ref="B36:P36"/>
    <mergeCell ref="B2:P2"/>
    <mergeCell ref="A2:A36"/>
    <mergeCell ref="A38:Q38"/>
    <mergeCell ref="D4:E4"/>
    <mergeCell ref="F4:G4"/>
    <mergeCell ref="B3:G3"/>
    <mergeCell ref="D8:D9"/>
    <mergeCell ref="F8:F9"/>
    <mergeCell ref="B8:C9"/>
    <mergeCell ref="D21:E21"/>
    <mergeCell ref="F21:G21"/>
    <mergeCell ref="C12:E12"/>
    <mergeCell ref="F12:J12"/>
    <mergeCell ref="D14:E14"/>
    <mergeCell ref="F14:G14"/>
    <mergeCell ref="D15:G15"/>
    <mergeCell ref="B23:C24"/>
    <mergeCell ref="D23:E23"/>
    <mergeCell ref="F23:I23"/>
    <mergeCell ref="H24:I24"/>
    <mergeCell ref="K111:P111"/>
    <mergeCell ref="D100:G100"/>
    <mergeCell ref="C106:D106"/>
    <mergeCell ref="F106:I106"/>
    <mergeCell ref="D97:E97"/>
    <mergeCell ref="F97:G97"/>
    <mergeCell ref="B99:C99"/>
    <mergeCell ref="D99:E99"/>
    <mergeCell ref="F99:G99"/>
    <mergeCell ref="H113:I113"/>
    <mergeCell ref="B112:C113"/>
    <mergeCell ref="F66:I66"/>
    <mergeCell ref="D67:E67"/>
    <mergeCell ref="F67:G67"/>
    <mergeCell ref="B69:C69"/>
    <mergeCell ref="D69:E69"/>
    <mergeCell ref="F69:G69"/>
    <mergeCell ref="D70:G70"/>
    <mergeCell ref="D77:E77"/>
    <mergeCell ref="F77:G77"/>
    <mergeCell ref="D87:E87"/>
    <mergeCell ref="F87:G87"/>
    <mergeCell ref="B89:C89"/>
    <mergeCell ref="D89:E89"/>
    <mergeCell ref="F89:G89"/>
    <mergeCell ref="D80:G80"/>
    <mergeCell ref="C86:D86"/>
    <mergeCell ref="F86:I86"/>
    <mergeCell ref="D90:G90"/>
    <mergeCell ref="C96:D96"/>
    <mergeCell ref="F96:I96"/>
    <mergeCell ref="B42:C43"/>
    <mergeCell ref="D42:E42"/>
    <mergeCell ref="H43:I43"/>
    <mergeCell ref="F42:I42"/>
    <mergeCell ref="D59:E59"/>
    <mergeCell ref="D112:E112"/>
    <mergeCell ref="F112:I112"/>
    <mergeCell ref="B59:C59"/>
    <mergeCell ref="F59:G59"/>
    <mergeCell ref="D60:G60"/>
    <mergeCell ref="B79:C79"/>
    <mergeCell ref="D79:E79"/>
    <mergeCell ref="F79:G79"/>
    <mergeCell ref="C76:D76"/>
    <mergeCell ref="F76:I76"/>
    <mergeCell ref="C66:D66"/>
    <mergeCell ref="D107:E107"/>
    <mergeCell ref="F107:G107"/>
    <mergeCell ref="K126:P126"/>
    <mergeCell ref="B127:C128"/>
    <mergeCell ref="D127:E127"/>
    <mergeCell ref="F127:I127"/>
    <mergeCell ref="H128:I128"/>
    <mergeCell ref="K141:P141"/>
    <mergeCell ref="B142:C143"/>
    <mergeCell ref="D142:E142"/>
    <mergeCell ref="F142:I142"/>
    <mergeCell ref="H143:I143"/>
    <mergeCell ref="K156:P156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86:P186"/>
    <mergeCell ref="B187:C188"/>
    <mergeCell ref="D187:E187"/>
    <mergeCell ref="F187:I187"/>
    <mergeCell ref="H188:I188"/>
    <mergeCell ref="K201:P201"/>
    <mergeCell ref="B202:C203"/>
    <mergeCell ref="D202:E202"/>
    <mergeCell ref="F202:I202"/>
    <mergeCell ref="H203:I203"/>
    <mergeCell ref="K246:P246"/>
    <mergeCell ref="B247:C248"/>
    <mergeCell ref="D247:E247"/>
    <mergeCell ref="F247:I247"/>
    <mergeCell ref="H248:I248"/>
    <mergeCell ref="K216:P216"/>
    <mergeCell ref="B217:C218"/>
    <mergeCell ref="D217:E217"/>
    <mergeCell ref="F217:I217"/>
    <mergeCell ref="H218:I218"/>
    <mergeCell ref="K231:P231"/>
    <mergeCell ref="B232:C233"/>
    <mergeCell ref="D232:E232"/>
    <mergeCell ref="F232:I232"/>
    <mergeCell ref="H233:I233"/>
  </mergeCells>
  <conditionalFormatting sqref="D21 F21 D67 F67 D77 F77 D87 F87 D97 F97 D107 F107">
    <cfRule type="dataBar" priority="123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{62BB709D-288E-4765-98D7-B1478F1464ED}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1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{5E83856C-3705-4924-BBA1-0E7BBDF33F45}</x14:id>
        </ext>
      </extLst>
    </cfRule>
  </conditionalFormatting>
  <conditionalFormatting sqref="H25:H35 H114:H141 H143:H156 H158:H171 H173:H186 H188:H201 H203:H216 H218:H231 H233:H246 H248:H259">
    <cfRule type="cellIs" dxfId="389" priority="134" operator="equal">
      <formula>0</formula>
    </cfRule>
  </conditionalFormatting>
  <conditionalFormatting sqref="E44:E54 G44:G54">
    <cfRule type="dataBar" priority="58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{2C9B1544-DD1E-4D7A-AF3D-FF224F52235D}</x14:id>
        </ext>
      </extLst>
    </cfRule>
  </conditionalFormatting>
  <conditionalFormatting sqref="H44:H54">
    <cfRule type="cellIs" dxfId="388" priority="59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{8FCFFB31-7166-4C15-AFFB-7AE9C64041C8}</x14:id>
        </ext>
      </extLst>
    </cfRule>
  </conditionalFormatting>
  <conditionalFormatting sqref="H142">
    <cfRule type="cellIs" dxfId="38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{3D840A70-57AE-496E-85B7-3A6108E99113}</x14:id>
        </ext>
      </extLst>
    </cfRule>
  </conditionalFormatting>
  <conditionalFormatting sqref="H157">
    <cfRule type="cellIs" dxfId="38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{E488798D-19FD-4E91-99C7-B34E724D546A}</x14:id>
        </ext>
      </extLst>
    </cfRule>
  </conditionalFormatting>
  <conditionalFormatting sqref="H172">
    <cfRule type="cellIs" dxfId="38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{1D4BBC27-9661-4B1D-BA2C-75DF1C36A8CD}</x14:id>
        </ext>
      </extLst>
    </cfRule>
  </conditionalFormatting>
  <conditionalFormatting sqref="H187">
    <cfRule type="cellIs" dxfId="38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{FFF3923D-41BD-497C-AAB6-C49D8536ECE2}</x14:id>
        </ext>
      </extLst>
    </cfRule>
  </conditionalFormatting>
  <conditionalFormatting sqref="H202">
    <cfRule type="cellIs" dxfId="383" priority="17" operator="equal">
      <formula>0</formula>
    </cfRule>
  </conditionalFormatting>
  <conditionalFormatting sqref="E217 G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{FC36DF34-407D-4CAE-B884-30104FDDAD21}</x14:id>
        </ext>
      </extLst>
    </cfRule>
  </conditionalFormatting>
  <conditionalFormatting sqref="H217">
    <cfRule type="cellIs" dxfId="382" priority="12" operator="equal">
      <formula>0</formula>
    </cfRule>
  </conditionalFormatting>
  <conditionalFormatting sqref="E232 G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{C2554EE8-D2AA-4F14-9C9B-1F034DE51268}</x14:id>
        </ext>
      </extLst>
    </cfRule>
  </conditionalFormatting>
  <conditionalFormatting sqref="H232">
    <cfRule type="cellIs" dxfId="38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{AEC869E7-DAE0-49CA-AD90-E20E168A8DB5}</x14:id>
        </ext>
      </extLst>
    </cfRule>
  </conditionalFormatting>
  <conditionalFormatting sqref="H247">
    <cfRule type="cellIs" dxfId="38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1:D64 F61:F64 D70:G70 D71:D74 F71:F74 D80:G80 D81:D84 F81:F84 D90:G90 D91:D94 F91:F94 D100:G100 D101:D104 F101:F104 D15:G15 D17:D19 F17:F19" xr:uid="{9C4CC038-9526-42BF-9E87-4DDA4C1231BD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BB709D-288E-4765-98D7-B1478F1464E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5E83856C-3705-4924-BBA1-0E7BBDF33F4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2C9B1544-DD1E-4D7A-AF3D-FF224F52235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8FCFFB31-7166-4C15-AFFB-7AE9C64041C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3D840A70-57AE-496E-85B7-3A6108E9911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E488798D-19FD-4E91-99C7-B34E724D546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1D4BBC27-9661-4B1D-BA2C-75DF1C36A8C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FFF3923D-41BD-497C-AAB6-C49D8536ECE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FC36DF34-407D-4CAE-B884-30104FDDAD2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E217 G217</xm:sqref>
        </x14:conditionalFormatting>
        <x14:conditionalFormatting xmlns:xm="http://schemas.microsoft.com/office/excel/2006/main">
          <x14:cfRule type="dataBar" id="{C2554EE8-D2AA-4F14-9C9B-1F034DE5126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E232 G232</xm:sqref>
        </x14:conditionalFormatting>
        <x14:conditionalFormatting xmlns:xm="http://schemas.microsoft.com/office/excel/2006/main">
          <x14:cfRule type="dataBar" id="{AEC869E7-DAE0-49CA-AD90-E20E168A8DB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138" operator="containsText" id="{AF68B7F3-B4DB-4D3B-A500-6D8746EFA3F3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39" operator="containsText" id="{65A2CAAF-4076-44B0-9C8E-6AEE2B59EF40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124" id="{28356670-0522-4F11-ACB9-BBEDFCE2127C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135" id="{17BA477D-A002-41E2-8F02-EA69D3E736B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62" id="{4A5AE75B-E7AE-40D3-85C2-DDE7A66DCAC1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118" operator="containsText" id="{76CEC726-5D2D-4DC1-9965-7B4DAEDEB534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121" operator="containsText" id="{A6BCE26D-EED8-414C-81FB-EC6C9B2C3927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6C77C4DA-4422-41F6-B9BF-1B8576EDA956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02DF0A1B-4A75-4EDE-8C1D-14D18C4C0191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ACC7E64D-4351-4DE2-9E7E-D66FDF40AF31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60089F9C-B149-449C-9D5D-9E990D1CB0A2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1FBAE9BA-C6CF-47CE-8FF8-DDE699BA5BA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9E4F8C38-DEBA-48C8-AE6D-2894C8DF9018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7A5935F9-95B2-49B6-AF2B-488421F57D72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F460F842-2D53-4742-940A-3FD391FBF12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2257B40D-B3D1-4903-893C-7C803325DA39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D6B378A4-71A8-4E1A-9F35-5A3F6D9F029F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60E50113-8D38-48D9-BAA0-0FA108451C9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A99F87F3-7167-4600-9D8A-C0A4623784A4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05878A61-ABEB-4A87-AF50-FB226AE7C99F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47C6F016-F910-47DC-BEC7-8753A740F3D9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2BF3D166-1576-4EF2-A7DD-885064B960B8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52429B13-C7B8-4FA9-AC3B-8831F9E5A3BC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A5391E65-F0A3-45ED-BF7E-EA7C1ABFBE5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05905D3C-3DA8-4A9C-B420-BC84CAFD91CD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4A503C09-B19B-4600-B48E-E4419255ABFE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9545FD79-F44F-465D-B8BB-CCF8F8F69F02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797A8BA9-A6B4-4534-BD95-06A3FD133CB9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64B5EF08-1BFF-4CCF-8DF6-4E823BF58A61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723D586F-D9FA-42AE-9D63-62DB1FC6EFA6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A61B3F0E-62E6-4546-886D-5EAE90638547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EF10D09D-050D-4B63-8B7A-F646E9F881F7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C3958E27-5EE9-412B-BEBF-DC67A1D7C5A3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D198B-A1D8-4CB1-8C7A-9A123ADECCA1}">
  <sheetPr>
    <outlinePr summaryBelow="0"/>
  </sheetPr>
  <dimension ref="A1:T259"/>
  <sheetViews>
    <sheetView showGridLines="0" zoomScale="80" zoomScaleNormal="80" workbookViewId="0">
      <selection activeCell="N1" sqref="N1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6" width="19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129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+STYCZEŃ!D65</f>
        <v>0</v>
      </c>
      <c r="E61" s="75"/>
      <c r="F61" s="8">
        <f>+STYCZEŃ!F65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+STYCZEŃ!D75</f>
        <v>0</v>
      </c>
      <c r="E71" s="75"/>
      <c r="F71" s="8">
        <f>+STYCZEŃ!F75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+STYCZEŃ!D85</f>
        <v>0</v>
      </c>
      <c r="E81" s="75"/>
      <c r="F81" s="8">
        <f>+STYCZEŃ!F85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+STYCZEŃ!D95</f>
        <v>0</v>
      </c>
      <c r="E91" s="75"/>
      <c r="F91" s="8">
        <f>+STYCZEŃ!F95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+STYCZEŃ!D105</f>
        <v>0</v>
      </c>
      <c r="E101" s="75"/>
      <c r="F101" s="8">
        <f>+STYCZEŃ!F105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44228</v>
      </c>
      <c r="M112" s="112">
        <f>L113+1</f>
        <v>44235</v>
      </c>
      <c r="N112" s="112">
        <f>M113+1</f>
        <v>44242</v>
      </c>
      <c r="O112" s="112">
        <f t="shared" ref="O112" si="10">N113+1</f>
        <v>44249</v>
      </c>
      <c r="P112" s="112"/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+L112+6</f>
        <v>44234</v>
      </c>
      <c r="M113" s="112">
        <f>M112+6</f>
        <v>44241</v>
      </c>
      <c r="N113" s="112">
        <f>N112+6</f>
        <v>44248</v>
      </c>
      <c r="O113" s="112">
        <f t="shared" ref="O113" si="11">O112+6</f>
        <v>44255</v>
      </c>
      <c r="P113" s="112"/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44228</v>
      </c>
      <c r="M127" s="112">
        <f t="shared" ref="M127:O127" si="19">M112</f>
        <v>44235</v>
      </c>
      <c r="N127" s="112">
        <f t="shared" si="19"/>
        <v>44242</v>
      </c>
      <c r="O127" s="112">
        <f t="shared" si="19"/>
        <v>44249</v>
      </c>
      <c r="P127" s="112"/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O128" si="20">L113</f>
        <v>44234</v>
      </c>
      <c r="M128" s="112">
        <f t="shared" si="20"/>
        <v>44241</v>
      </c>
      <c r="N128" s="112">
        <f t="shared" si="20"/>
        <v>44248</v>
      </c>
      <c r="O128" s="112">
        <f t="shared" si="20"/>
        <v>44255</v>
      </c>
      <c r="P128" s="112"/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44228</v>
      </c>
      <c r="M142" s="112">
        <f t="shared" ref="M142:O142" si="30">M127</f>
        <v>44235</v>
      </c>
      <c r="N142" s="112">
        <f t="shared" si="30"/>
        <v>44242</v>
      </c>
      <c r="O142" s="112">
        <f t="shared" si="30"/>
        <v>44249</v>
      </c>
      <c r="P142" s="112"/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O143" si="31">L128</f>
        <v>44234</v>
      </c>
      <c r="M143" s="112">
        <f t="shared" si="31"/>
        <v>44241</v>
      </c>
      <c r="N143" s="112">
        <f t="shared" si="31"/>
        <v>44248</v>
      </c>
      <c r="O143" s="112">
        <f t="shared" si="31"/>
        <v>44255</v>
      </c>
      <c r="P143" s="112"/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44228</v>
      </c>
      <c r="M157" s="112">
        <f t="shared" ref="M157:O157" si="41">M142</f>
        <v>44235</v>
      </c>
      <c r="N157" s="112">
        <f t="shared" si="41"/>
        <v>44242</v>
      </c>
      <c r="O157" s="112">
        <f t="shared" si="41"/>
        <v>44249</v>
      </c>
      <c r="P157" s="112"/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O158" si="42">L143</f>
        <v>44234</v>
      </c>
      <c r="M158" s="112">
        <f t="shared" si="42"/>
        <v>44241</v>
      </c>
      <c r="N158" s="112">
        <f t="shared" si="42"/>
        <v>44248</v>
      </c>
      <c r="O158" s="112">
        <f t="shared" si="42"/>
        <v>44255</v>
      </c>
      <c r="P158" s="112"/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44228</v>
      </c>
      <c r="M172" s="112">
        <f t="shared" ref="M172:O172" si="52">M157</f>
        <v>44235</v>
      </c>
      <c r="N172" s="112">
        <f t="shared" si="52"/>
        <v>44242</v>
      </c>
      <c r="O172" s="112">
        <f t="shared" si="52"/>
        <v>44249</v>
      </c>
      <c r="P172" s="112"/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O173" si="53">L158</f>
        <v>44234</v>
      </c>
      <c r="M173" s="112">
        <f t="shared" si="53"/>
        <v>44241</v>
      </c>
      <c r="N173" s="112">
        <f t="shared" si="53"/>
        <v>44248</v>
      </c>
      <c r="O173" s="112">
        <f t="shared" si="53"/>
        <v>44255</v>
      </c>
      <c r="P173" s="112"/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44228</v>
      </c>
      <c r="M187" s="112">
        <f t="shared" ref="M187:O187" si="63">M172</f>
        <v>44235</v>
      </c>
      <c r="N187" s="112">
        <f t="shared" si="63"/>
        <v>44242</v>
      </c>
      <c r="O187" s="112">
        <f t="shared" si="63"/>
        <v>44249</v>
      </c>
      <c r="P187" s="112"/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O188" si="64">L173</f>
        <v>44234</v>
      </c>
      <c r="M188" s="112">
        <f t="shared" si="64"/>
        <v>44241</v>
      </c>
      <c r="N188" s="112">
        <f t="shared" si="64"/>
        <v>44248</v>
      </c>
      <c r="O188" s="112">
        <f t="shared" si="64"/>
        <v>44255</v>
      </c>
      <c r="P188" s="112"/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44228</v>
      </c>
      <c r="M202" s="112">
        <f t="shared" ref="M202:O202" si="74">M187</f>
        <v>44235</v>
      </c>
      <c r="N202" s="112">
        <f t="shared" si="74"/>
        <v>44242</v>
      </c>
      <c r="O202" s="112">
        <f t="shared" si="74"/>
        <v>44249</v>
      </c>
      <c r="P202" s="112"/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O203" si="75">L188</f>
        <v>44234</v>
      </c>
      <c r="M203" s="112">
        <f t="shared" si="75"/>
        <v>44241</v>
      </c>
      <c r="N203" s="112">
        <f t="shared" si="75"/>
        <v>44248</v>
      </c>
      <c r="O203" s="112">
        <f t="shared" si="75"/>
        <v>44255</v>
      </c>
      <c r="P203" s="112"/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44228</v>
      </c>
      <c r="M217" s="112">
        <f t="shared" ref="M217:O217" si="85">M202</f>
        <v>44235</v>
      </c>
      <c r="N217" s="112">
        <f t="shared" si="85"/>
        <v>44242</v>
      </c>
      <c r="O217" s="112">
        <f t="shared" si="85"/>
        <v>44249</v>
      </c>
      <c r="P217" s="112"/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O218" si="86">L203</f>
        <v>44234</v>
      </c>
      <c r="M218" s="112">
        <f t="shared" si="86"/>
        <v>44241</v>
      </c>
      <c r="N218" s="112">
        <f t="shared" si="86"/>
        <v>44248</v>
      </c>
      <c r="O218" s="112">
        <f t="shared" si="86"/>
        <v>44255</v>
      </c>
      <c r="P218" s="112"/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44228</v>
      </c>
      <c r="M232" s="112">
        <f t="shared" ref="M232:O232" si="96">M217</f>
        <v>44235</v>
      </c>
      <c r="N232" s="112">
        <f t="shared" si="96"/>
        <v>44242</v>
      </c>
      <c r="O232" s="112">
        <f t="shared" si="96"/>
        <v>44249</v>
      </c>
      <c r="P232" s="112"/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O233" si="97">L218</f>
        <v>44234</v>
      </c>
      <c r="M233" s="112">
        <f t="shared" si="97"/>
        <v>44241</v>
      </c>
      <c r="N233" s="112">
        <f t="shared" si="97"/>
        <v>44248</v>
      </c>
      <c r="O233" s="112">
        <f t="shared" si="97"/>
        <v>44255</v>
      </c>
      <c r="P233" s="112"/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44228</v>
      </c>
      <c r="M247" s="112">
        <f t="shared" ref="M247:O247" si="107">M232</f>
        <v>44235</v>
      </c>
      <c r="N247" s="112">
        <f t="shared" si="107"/>
        <v>44242</v>
      </c>
      <c r="O247" s="112">
        <f t="shared" si="107"/>
        <v>44249</v>
      </c>
      <c r="P247" s="112"/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O248" si="108">L233</f>
        <v>44234</v>
      </c>
      <c r="M248" s="112">
        <f t="shared" si="108"/>
        <v>44241</v>
      </c>
      <c r="N248" s="112">
        <f t="shared" si="108"/>
        <v>44248</v>
      </c>
      <c r="O248" s="112">
        <f t="shared" si="108"/>
        <v>44255</v>
      </c>
      <c r="P248" s="112"/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9IBjJozYe78x41jdljPbikk7cm/Xg1ZLCOgxDbsHaCGLGzIFz34NEIMYb0haCd2/e2qyn0GpmtgJBHHI04dBAw==" saltValue="XHBRU41M1Bsy/Sg09+P9GA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{EE24E67E-C474-4A2A-B586-DF89A85DD9B1}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{3127E168-483E-4AA7-81B9-82397ED1783A}</x14:id>
        </ext>
      </extLst>
    </cfRule>
  </conditionalFormatting>
  <conditionalFormatting sqref="H25:H35 H114:H141 H143:H156 H158:H171 H173:H186 H188:H201 H203:H216 H218:H231 H233:H246 H248:H259">
    <cfRule type="cellIs" dxfId="35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{C2BCF160-0CCA-474F-8044-34260E94808B}</x14:id>
        </ext>
      </extLst>
    </cfRule>
  </conditionalFormatting>
  <conditionalFormatting sqref="H44:H54">
    <cfRule type="cellIs" dxfId="35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{91F31984-97E2-4CEE-9060-B97EA7A745FB}</x14:id>
        </ext>
      </extLst>
    </cfRule>
  </conditionalFormatting>
  <conditionalFormatting sqref="H142">
    <cfRule type="cellIs" dxfId="35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{13976AA9-CF6D-4343-8A64-7F19B11C2679}</x14:id>
        </ext>
      </extLst>
    </cfRule>
  </conditionalFormatting>
  <conditionalFormatting sqref="H157">
    <cfRule type="cellIs" dxfId="35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{FF602CDC-D132-444C-A1DB-A853280599E7}</x14:id>
        </ext>
      </extLst>
    </cfRule>
  </conditionalFormatting>
  <conditionalFormatting sqref="H172">
    <cfRule type="cellIs" dxfId="35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{F4FB8423-E09B-460A-828D-09A02FB771DB}</x14:id>
        </ext>
      </extLst>
    </cfRule>
  </conditionalFormatting>
  <conditionalFormatting sqref="H187">
    <cfRule type="cellIs" dxfId="35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{58EFA596-76CD-4028-8007-FB1351F58461}</x14:id>
        </ext>
      </extLst>
    </cfRule>
  </conditionalFormatting>
  <conditionalFormatting sqref="H202">
    <cfRule type="cellIs" dxfId="35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{FCDE2CFA-3DB8-43F8-BAD2-3459156BAB3B}</x14:id>
        </ext>
      </extLst>
    </cfRule>
  </conditionalFormatting>
  <conditionalFormatting sqref="H217">
    <cfRule type="cellIs" dxfId="35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{1C65D34B-356C-4520-BC04-BE6B0462847E}</x14:id>
        </ext>
      </extLst>
    </cfRule>
  </conditionalFormatting>
  <conditionalFormatting sqref="H232">
    <cfRule type="cellIs" dxfId="35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{8D73808F-C686-4B65-9051-E4B7DAB4A2DB}</x14:id>
        </ext>
      </extLst>
    </cfRule>
  </conditionalFormatting>
  <conditionalFormatting sqref="H247">
    <cfRule type="cellIs" dxfId="35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93220721-4D4F-4094-8B97-67CF165F168B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24E67E-C474-4A2A-B586-DF89A85DD9B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3127E168-483E-4AA7-81B9-82397ED1783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C2BCF160-0CCA-474F-8044-34260E94808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91F31984-97E2-4CEE-9060-B97EA7A745F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13976AA9-CF6D-4343-8A64-7F19B11C267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FF602CDC-D132-444C-A1DB-A853280599E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F4FB8423-E09B-460A-828D-09A02FB771D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58EFA596-76CD-4028-8007-FB1351F5846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FCDE2CFA-3DB8-43F8-BAD2-3459156BAB3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1C65D34B-356C-4520-BC04-BE6B0462847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8D73808F-C686-4B65-9051-E4B7DAB4A2D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39881863-9F3F-404D-9131-086B7BD09C7F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0CDAEA20-69A5-4AFD-BAA6-B1A26010CEE0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6B434B3C-1449-436D-A0D1-2A388257FBE6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F5CD30DD-E84A-4893-84DA-9FD8B5321E25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90344524-68FC-4BE6-A6F2-EF3680A2CF44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52E0A897-0641-4397-A502-0604E1417D46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4FD6A7DF-8F34-4253-95EB-53E23B7F9672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8BC48A44-6AEC-4258-8B52-FD6738C0FE7F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D3F91B01-A14C-4158-AB61-0C3BEBA99844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C60D957D-5F71-40D4-8CD4-FEB860DBEE0A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660799D5-21E9-4FBA-BBCA-F434B82A5B5E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FCC31896-22B6-4401-BE3F-488ED5DD231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46D99996-C986-443C-A98D-9B8C8DDE43AB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E8C394B8-43CF-47BC-A978-F27E3226018B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490AB5A4-D36F-41C4-A08A-07C1E15A2581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437FA361-77E4-4577-B31D-6A8182212B44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6DFF4B57-2067-4D5A-8923-BFA223C1DE49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2ECFF19B-8240-480A-8C95-AE2F8DD09DA9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D6F6A9F9-92AA-43E1-81A1-AB3E41622056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081829C9-02D3-4C26-BF27-562EBC52E1DD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277B7F6E-C67B-4D3D-8457-AF17148C2563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A4DC3C83-141B-43FF-8CD9-FAC0267552F7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2C40CC81-9969-465B-8B02-7377BF29BA96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D0DA747A-2952-401C-805E-0578EED57C6C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7CAB57EE-FEB0-41D6-9D67-FE83FD22AF91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8BECA2DB-FC35-4040-B32A-71B279F9256F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B8300956-AB39-4CDC-AB15-C07D4C027131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A8ABCDF0-8595-41A2-98D0-5944B6CAC9B0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DA01781B-D3E5-4B37-8BF9-3B857BDE955D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F437ADDC-2E7A-4869-849F-B1F5F984D54F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4724BF10-DC84-4F35-A9CE-AB704B7A314D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FB06EFD6-F943-4385-B3EF-1B69153786F5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5CBF9D65-09E8-4B2D-B8CC-F8CF08DD05AF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73F0C-81FE-4ED7-998A-390C75618E11}">
  <sheetPr>
    <outlinePr summaryBelow="0"/>
  </sheetPr>
  <dimension ref="A1:T259"/>
  <sheetViews>
    <sheetView showGridLines="0" zoomScale="80" zoomScaleNormal="80" workbookViewId="0">
      <selection activeCell="R1" sqref="R1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6" width="19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130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+LUTY!D65</f>
        <v>0</v>
      </c>
      <c r="E61" s="75"/>
      <c r="F61" s="8">
        <f>+LUTY!F65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+LUTY!D75</f>
        <v>0</v>
      </c>
      <c r="E71" s="75"/>
      <c r="F71" s="8">
        <f>+LUTY!F75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+LUTY!D85</f>
        <v>0</v>
      </c>
      <c r="E81" s="75"/>
      <c r="F81" s="8">
        <f>+LUTY!F85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+LUTY!D95</f>
        <v>0</v>
      </c>
      <c r="E91" s="75"/>
      <c r="F91" s="8">
        <f>+LUTY!F95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+LUTY!D105</f>
        <v>0</v>
      </c>
      <c r="E101" s="75"/>
      <c r="F101" s="8">
        <f>+LUTY!F105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44256</v>
      </c>
      <c r="M112" s="112">
        <f>L113+1</f>
        <v>44263</v>
      </c>
      <c r="N112" s="112">
        <f>M113+1</f>
        <v>44270</v>
      </c>
      <c r="O112" s="112">
        <f t="shared" ref="O112:P112" si="10">N113+1</f>
        <v>44277</v>
      </c>
      <c r="P112" s="112">
        <f t="shared" si="10"/>
        <v>44284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+L112+6</f>
        <v>44262</v>
      </c>
      <c r="M113" s="112">
        <f>M112+6</f>
        <v>44269</v>
      </c>
      <c r="N113" s="112">
        <f>N112+6</f>
        <v>44276</v>
      </c>
      <c r="O113" s="112">
        <f t="shared" ref="O113" si="11">O112+6</f>
        <v>44283</v>
      </c>
      <c r="P113" s="112">
        <f>P112+2</f>
        <v>44286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44256</v>
      </c>
      <c r="M127" s="112">
        <f t="shared" ref="M127:P127" si="19">M112</f>
        <v>44263</v>
      </c>
      <c r="N127" s="112">
        <f t="shared" si="19"/>
        <v>44270</v>
      </c>
      <c r="O127" s="112">
        <f t="shared" si="19"/>
        <v>44277</v>
      </c>
      <c r="P127" s="112">
        <f t="shared" si="19"/>
        <v>44284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44262</v>
      </c>
      <c r="M128" s="112">
        <f t="shared" si="20"/>
        <v>44269</v>
      </c>
      <c r="N128" s="112">
        <f t="shared" si="20"/>
        <v>44276</v>
      </c>
      <c r="O128" s="112">
        <f t="shared" si="20"/>
        <v>44283</v>
      </c>
      <c r="P128" s="112">
        <f t="shared" si="20"/>
        <v>44286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44256</v>
      </c>
      <c r="M142" s="112">
        <f t="shared" ref="M142:P142" si="30">M127</f>
        <v>44263</v>
      </c>
      <c r="N142" s="112">
        <f t="shared" si="30"/>
        <v>44270</v>
      </c>
      <c r="O142" s="112">
        <f t="shared" si="30"/>
        <v>44277</v>
      </c>
      <c r="P142" s="112">
        <f t="shared" si="30"/>
        <v>44284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44262</v>
      </c>
      <c r="M143" s="112">
        <f t="shared" si="31"/>
        <v>44269</v>
      </c>
      <c r="N143" s="112">
        <f t="shared" si="31"/>
        <v>44276</v>
      </c>
      <c r="O143" s="112">
        <f t="shared" si="31"/>
        <v>44283</v>
      </c>
      <c r="P143" s="112">
        <f t="shared" si="31"/>
        <v>44286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44256</v>
      </c>
      <c r="M157" s="112">
        <f t="shared" ref="M157:P157" si="41">M142</f>
        <v>44263</v>
      </c>
      <c r="N157" s="112">
        <f t="shared" si="41"/>
        <v>44270</v>
      </c>
      <c r="O157" s="112">
        <f t="shared" si="41"/>
        <v>44277</v>
      </c>
      <c r="P157" s="112">
        <f t="shared" si="41"/>
        <v>44284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44262</v>
      </c>
      <c r="M158" s="112">
        <f t="shared" si="42"/>
        <v>44269</v>
      </c>
      <c r="N158" s="112">
        <f t="shared" si="42"/>
        <v>44276</v>
      </c>
      <c r="O158" s="112">
        <f t="shared" si="42"/>
        <v>44283</v>
      </c>
      <c r="P158" s="112">
        <f t="shared" si="42"/>
        <v>44286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44256</v>
      </c>
      <c r="M172" s="112">
        <f t="shared" ref="M172:P172" si="52">M157</f>
        <v>44263</v>
      </c>
      <c r="N172" s="112">
        <f t="shared" si="52"/>
        <v>44270</v>
      </c>
      <c r="O172" s="112">
        <f t="shared" si="52"/>
        <v>44277</v>
      </c>
      <c r="P172" s="112">
        <f t="shared" si="52"/>
        <v>44284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44262</v>
      </c>
      <c r="M173" s="112">
        <f t="shared" si="53"/>
        <v>44269</v>
      </c>
      <c r="N173" s="112">
        <f t="shared" si="53"/>
        <v>44276</v>
      </c>
      <c r="O173" s="112">
        <f t="shared" si="53"/>
        <v>44283</v>
      </c>
      <c r="P173" s="112">
        <f t="shared" si="53"/>
        <v>44286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44256</v>
      </c>
      <c r="M187" s="112">
        <f t="shared" ref="M187:P187" si="63">M172</f>
        <v>44263</v>
      </c>
      <c r="N187" s="112">
        <f t="shared" si="63"/>
        <v>44270</v>
      </c>
      <c r="O187" s="112">
        <f t="shared" si="63"/>
        <v>44277</v>
      </c>
      <c r="P187" s="112">
        <f t="shared" si="63"/>
        <v>44284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44262</v>
      </c>
      <c r="M188" s="112">
        <f t="shared" si="64"/>
        <v>44269</v>
      </c>
      <c r="N188" s="112">
        <f t="shared" si="64"/>
        <v>44276</v>
      </c>
      <c r="O188" s="112">
        <f t="shared" si="64"/>
        <v>44283</v>
      </c>
      <c r="P188" s="112">
        <f t="shared" si="64"/>
        <v>44286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44256</v>
      </c>
      <c r="M202" s="112">
        <f t="shared" ref="M202:P202" si="74">M187</f>
        <v>44263</v>
      </c>
      <c r="N202" s="112">
        <f t="shared" si="74"/>
        <v>44270</v>
      </c>
      <c r="O202" s="112">
        <f t="shared" si="74"/>
        <v>44277</v>
      </c>
      <c r="P202" s="112">
        <f t="shared" si="74"/>
        <v>44284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44262</v>
      </c>
      <c r="M203" s="112">
        <f t="shared" si="75"/>
        <v>44269</v>
      </c>
      <c r="N203" s="112">
        <f t="shared" si="75"/>
        <v>44276</v>
      </c>
      <c r="O203" s="112">
        <f t="shared" si="75"/>
        <v>44283</v>
      </c>
      <c r="P203" s="112">
        <f t="shared" si="75"/>
        <v>44286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44256</v>
      </c>
      <c r="M217" s="112">
        <f t="shared" ref="M217:P217" si="85">M202</f>
        <v>44263</v>
      </c>
      <c r="N217" s="112">
        <f t="shared" si="85"/>
        <v>44270</v>
      </c>
      <c r="O217" s="112">
        <f t="shared" si="85"/>
        <v>44277</v>
      </c>
      <c r="P217" s="112">
        <f t="shared" si="85"/>
        <v>44284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44262</v>
      </c>
      <c r="M218" s="112">
        <f t="shared" si="86"/>
        <v>44269</v>
      </c>
      <c r="N218" s="112">
        <f t="shared" si="86"/>
        <v>44276</v>
      </c>
      <c r="O218" s="112">
        <f t="shared" si="86"/>
        <v>44283</v>
      </c>
      <c r="P218" s="112">
        <f t="shared" si="86"/>
        <v>44286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44256</v>
      </c>
      <c r="M232" s="112">
        <f t="shared" ref="M232:P232" si="96">M217</f>
        <v>44263</v>
      </c>
      <c r="N232" s="112">
        <f t="shared" si="96"/>
        <v>44270</v>
      </c>
      <c r="O232" s="112">
        <f t="shared" si="96"/>
        <v>44277</v>
      </c>
      <c r="P232" s="112">
        <f t="shared" si="96"/>
        <v>44284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44262</v>
      </c>
      <c r="M233" s="112">
        <f t="shared" si="97"/>
        <v>44269</v>
      </c>
      <c r="N233" s="112">
        <f t="shared" si="97"/>
        <v>44276</v>
      </c>
      <c r="O233" s="112">
        <f t="shared" si="97"/>
        <v>44283</v>
      </c>
      <c r="P233" s="112">
        <f t="shared" si="97"/>
        <v>44286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44256</v>
      </c>
      <c r="M247" s="112">
        <f t="shared" ref="M247:P247" si="107">M232</f>
        <v>44263</v>
      </c>
      <c r="N247" s="112">
        <f t="shared" si="107"/>
        <v>44270</v>
      </c>
      <c r="O247" s="112">
        <f t="shared" si="107"/>
        <v>44277</v>
      </c>
      <c r="P247" s="112">
        <f t="shared" si="107"/>
        <v>44284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44262</v>
      </c>
      <c r="M248" s="112">
        <f t="shared" si="108"/>
        <v>44269</v>
      </c>
      <c r="N248" s="112">
        <f t="shared" si="108"/>
        <v>44276</v>
      </c>
      <c r="O248" s="112">
        <f t="shared" si="108"/>
        <v>44283</v>
      </c>
      <c r="P248" s="112">
        <f t="shared" si="108"/>
        <v>44286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LCkOsc6zVqho9UQaAwiQZTtkVEZJqkyupH1ckDi5Q2AQR8xNPwDZJhcRNyHhQT7dGpjr9UwN4UfD8rewDN3+/A==" saltValue="o6oAz9XbMZSaVlAuSspg8g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{1EFDC284-E72A-4604-9D1B-591C0C6CF2C2}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{54ECA7C3-B76D-4D83-BFD5-81BC12EEB2F1}</x14:id>
        </ext>
      </extLst>
    </cfRule>
  </conditionalFormatting>
  <conditionalFormatting sqref="H25:H35 H114:H141 H143:H156 H158:H171 H173:H186 H188:H201 H203:H216 H218:H231 H233:H246 H248:H259">
    <cfRule type="cellIs" dxfId="32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{1A5F5B6A-BAF3-41DC-9295-C01BB1EAAB7A}</x14:id>
        </ext>
      </extLst>
    </cfRule>
  </conditionalFormatting>
  <conditionalFormatting sqref="H44:H54">
    <cfRule type="cellIs" dxfId="32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{8E25FF7E-16CC-4551-978C-153001D37371}</x14:id>
        </ext>
      </extLst>
    </cfRule>
  </conditionalFormatting>
  <conditionalFormatting sqref="H142">
    <cfRule type="cellIs" dxfId="32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{8FFEBB04-B33A-463F-97B3-DBCBC82D13F8}</x14:id>
        </ext>
      </extLst>
    </cfRule>
  </conditionalFormatting>
  <conditionalFormatting sqref="H157">
    <cfRule type="cellIs" dxfId="32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{23A27A60-1699-4210-8FBD-CFCA4A7FF0B9}</x14:id>
        </ext>
      </extLst>
    </cfRule>
  </conditionalFormatting>
  <conditionalFormatting sqref="H172">
    <cfRule type="cellIs" dxfId="32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{8D465D24-A2BF-4C6F-A959-702359CDEB8C}</x14:id>
        </ext>
      </extLst>
    </cfRule>
  </conditionalFormatting>
  <conditionalFormatting sqref="H187">
    <cfRule type="cellIs" dxfId="32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{ECFF4F49-0235-4D5F-B5F6-832537512F93}</x14:id>
        </ext>
      </extLst>
    </cfRule>
  </conditionalFormatting>
  <conditionalFormatting sqref="H202">
    <cfRule type="cellIs" dxfId="32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{560F0336-2605-434D-B658-1CBE10EFD675}</x14:id>
        </ext>
      </extLst>
    </cfRule>
  </conditionalFormatting>
  <conditionalFormatting sqref="H217">
    <cfRule type="cellIs" dxfId="32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{B0DACB0C-B9A4-4520-8C0A-D52BDEEE49AE}</x14:id>
        </ext>
      </extLst>
    </cfRule>
  </conditionalFormatting>
  <conditionalFormatting sqref="H232">
    <cfRule type="cellIs" dxfId="32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{73944F65-77B1-4FD2-9684-21B2382064FB}</x14:id>
        </ext>
      </extLst>
    </cfRule>
  </conditionalFormatting>
  <conditionalFormatting sqref="H247">
    <cfRule type="cellIs" dxfId="32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3AB40870-BEBB-4C26-A080-EDF809806513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FDC284-E72A-4604-9D1B-591C0C6CF2C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54ECA7C3-B76D-4D83-BFD5-81BC12EEB2F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1A5F5B6A-BAF3-41DC-9295-C01BB1EAAB7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8E25FF7E-16CC-4551-978C-153001D3737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8FFEBB04-B33A-463F-97B3-DBCBC82D13F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23A27A60-1699-4210-8FBD-CFCA4A7FF0B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8D465D24-A2BF-4C6F-A959-702359CDEB8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ECFF4F49-0235-4D5F-B5F6-832537512F9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560F0336-2605-434D-B658-1CBE10EFD67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B0DACB0C-B9A4-4520-8C0A-D52BDEEE49A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73944F65-77B1-4FD2-9684-21B2382064F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664296E8-E2B6-48AC-99F4-78B5AEDE138B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482E9712-C654-4A18-AA71-544AE10D91FA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CE736D41-10CB-479C-AE41-3066A4DC034C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839F37AB-99F1-402F-9968-D3830EDDD552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BBB3680E-E5E9-4B56-82C8-E4C52C71390D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132F4528-726B-44EA-9B83-B10376030310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8DBEDB18-41B4-40E4-B462-556925E3384C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BEBDDC09-9880-4B17-9542-76F9015AF8B6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BDD8402B-7ECF-481F-ACCB-BAB20DDA811D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2D5A9415-F84C-4BFD-A442-F278170AA925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12EBD68A-0A80-466D-8307-9E949F9E8303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1FECF3C2-BC1C-4CB7-814C-C9FE928A8C20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41CAB759-ACF0-4153-B2FE-7E5B0FD8169D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7B981010-7D6A-4945-BBAB-982EC25512CE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AABBFDEC-ECDC-44B7-BCFD-06CFC70D3D05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E0ACD852-6D66-4D02-BEE9-8B78B7919C19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358BD59D-1E1A-449E-BCC2-00757E180467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C1093BCB-2962-444E-BE17-838CAF142056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991D6D0E-EBCF-4ED1-8AC3-AF8E5F6CABDC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41A6CEEC-70DB-4F99-B14A-179A7C7F5FD3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47E5DA63-26D0-4D3C-AADB-8AC77F904AFF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369CFD3B-A79F-4EF9-87FC-00879CA53FF4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852F97D6-AFDA-46B7-BA5A-3446B6D12B2E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3EFFBA8C-4FAB-42D0-A018-D4A38BA0C6C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3AF2CC49-BC0E-4E55-BA96-9AEE9E68A58A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6D75E26B-6D35-4966-B272-63ADC83A8E72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CA68933D-D08F-4A87-B2B6-EB9BDE0C7931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0C08431D-AF15-4466-A466-BB1D7D50E447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4592BAB7-E5C5-402F-9003-97015D8E9936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B7AE836C-0771-4326-B028-DD195B695234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96768D45-2591-46A4-8429-B2F4E7C444C2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23E7D962-79BC-47A1-96DB-33F0B4F57E27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898B6843-B4A5-4178-BADF-4A4245C3D72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9961F-10F8-4B70-962F-EBD9F3415B00}">
  <sheetPr>
    <outlinePr summaryBelow="0"/>
  </sheetPr>
  <dimension ref="A1:T259"/>
  <sheetViews>
    <sheetView showGridLines="0" zoomScale="80" zoomScaleNormal="80" workbookViewId="0">
      <selection activeCell="R2" sqref="R2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2" width="19" style="9" customWidth="1"/>
    <col min="13" max="16" width="19.796875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131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+MARZEC!D65</f>
        <v>0</v>
      </c>
      <c r="E61" s="75"/>
      <c r="F61" s="8">
        <f>+MARZEC!F65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+MARZEC!D75</f>
        <v>0</v>
      </c>
      <c r="E71" s="75"/>
      <c r="F71" s="8">
        <f>+MARZEC!F75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+MARZEC!D85</f>
        <v>0</v>
      </c>
      <c r="E81" s="75"/>
      <c r="F81" s="8">
        <f>+MARZEC!F85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+MARZEC!D95</f>
        <v>0</v>
      </c>
      <c r="E91" s="75"/>
      <c r="F91" s="8">
        <f>+MARZEC!F95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+MARZEC!D105</f>
        <v>0</v>
      </c>
      <c r="E101" s="75"/>
      <c r="F101" s="8">
        <f>+MARZEC!F105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44287</v>
      </c>
      <c r="M112" s="112">
        <f>L113+1</f>
        <v>44291</v>
      </c>
      <c r="N112" s="112">
        <f>M113+1</f>
        <v>44298</v>
      </c>
      <c r="O112" s="112">
        <f t="shared" ref="O112:P112" si="10">N113+1</f>
        <v>44305</v>
      </c>
      <c r="P112" s="112">
        <f t="shared" si="10"/>
        <v>44312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+L112+3</f>
        <v>44290</v>
      </c>
      <c r="M113" s="112">
        <f>M112+6</f>
        <v>44297</v>
      </c>
      <c r="N113" s="112">
        <f>N112+6</f>
        <v>44304</v>
      </c>
      <c r="O113" s="112">
        <f t="shared" ref="O113" si="11">O112+6</f>
        <v>44311</v>
      </c>
      <c r="P113" s="112">
        <f>P112+4</f>
        <v>44316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44287</v>
      </c>
      <c r="M127" s="112">
        <f t="shared" ref="M127:P127" si="19">M112</f>
        <v>44291</v>
      </c>
      <c r="N127" s="112">
        <f t="shared" si="19"/>
        <v>44298</v>
      </c>
      <c r="O127" s="112">
        <f t="shared" si="19"/>
        <v>44305</v>
      </c>
      <c r="P127" s="112">
        <f t="shared" si="19"/>
        <v>44312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44290</v>
      </c>
      <c r="M128" s="112">
        <f t="shared" si="20"/>
        <v>44297</v>
      </c>
      <c r="N128" s="112">
        <f t="shared" si="20"/>
        <v>44304</v>
      </c>
      <c r="O128" s="112">
        <f t="shared" si="20"/>
        <v>44311</v>
      </c>
      <c r="P128" s="112">
        <f t="shared" si="20"/>
        <v>44316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44287</v>
      </c>
      <c r="M142" s="112">
        <f t="shared" ref="M142:P142" si="30">M127</f>
        <v>44291</v>
      </c>
      <c r="N142" s="112">
        <f t="shared" si="30"/>
        <v>44298</v>
      </c>
      <c r="O142" s="112">
        <f t="shared" si="30"/>
        <v>44305</v>
      </c>
      <c r="P142" s="112">
        <f t="shared" si="30"/>
        <v>44312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44290</v>
      </c>
      <c r="M143" s="112">
        <f t="shared" si="31"/>
        <v>44297</v>
      </c>
      <c r="N143" s="112">
        <f t="shared" si="31"/>
        <v>44304</v>
      </c>
      <c r="O143" s="112">
        <f t="shared" si="31"/>
        <v>44311</v>
      </c>
      <c r="P143" s="112">
        <f t="shared" si="31"/>
        <v>44316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44287</v>
      </c>
      <c r="M157" s="112">
        <f t="shared" ref="M157:P157" si="41">M142</f>
        <v>44291</v>
      </c>
      <c r="N157" s="112">
        <f t="shared" si="41"/>
        <v>44298</v>
      </c>
      <c r="O157" s="112">
        <f t="shared" si="41"/>
        <v>44305</v>
      </c>
      <c r="P157" s="112">
        <f t="shared" si="41"/>
        <v>44312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44290</v>
      </c>
      <c r="M158" s="112">
        <f t="shared" si="42"/>
        <v>44297</v>
      </c>
      <c r="N158" s="112">
        <f t="shared" si="42"/>
        <v>44304</v>
      </c>
      <c r="O158" s="112">
        <f t="shared" si="42"/>
        <v>44311</v>
      </c>
      <c r="P158" s="112">
        <f t="shared" si="42"/>
        <v>44316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44287</v>
      </c>
      <c r="M172" s="112">
        <f t="shared" ref="M172:P172" si="52">M157</f>
        <v>44291</v>
      </c>
      <c r="N172" s="112">
        <f t="shared" si="52"/>
        <v>44298</v>
      </c>
      <c r="O172" s="112">
        <f t="shared" si="52"/>
        <v>44305</v>
      </c>
      <c r="P172" s="112">
        <f t="shared" si="52"/>
        <v>44312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44290</v>
      </c>
      <c r="M173" s="112">
        <f t="shared" si="53"/>
        <v>44297</v>
      </c>
      <c r="N173" s="112">
        <f t="shared" si="53"/>
        <v>44304</v>
      </c>
      <c r="O173" s="112">
        <f t="shared" si="53"/>
        <v>44311</v>
      </c>
      <c r="P173" s="112">
        <f t="shared" si="53"/>
        <v>44316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44287</v>
      </c>
      <c r="M187" s="112">
        <f t="shared" ref="M187:P187" si="63">M172</f>
        <v>44291</v>
      </c>
      <c r="N187" s="112">
        <f t="shared" si="63"/>
        <v>44298</v>
      </c>
      <c r="O187" s="112">
        <f t="shared" si="63"/>
        <v>44305</v>
      </c>
      <c r="P187" s="112">
        <f t="shared" si="63"/>
        <v>44312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44290</v>
      </c>
      <c r="M188" s="112">
        <f t="shared" si="64"/>
        <v>44297</v>
      </c>
      <c r="N188" s="112">
        <f t="shared" si="64"/>
        <v>44304</v>
      </c>
      <c r="O188" s="112">
        <f t="shared" si="64"/>
        <v>44311</v>
      </c>
      <c r="P188" s="112">
        <f t="shared" si="64"/>
        <v>44316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44287</v>
      </c>
      <c r="M202" s="112">
        <f t="shared" ref="M202:P202" si="74">M187</f>
        <v>44291</v>
      </c>
      <c r="N202" s="112">
        <f t="shared" si="74"/>
        <v>44298</v>
      </c>
      <c r="O202" s="112">
        <f t="shared" si="74"/>
        <v>44305</v>
      </c>
      <c r="P202" s="112">
        <f t="shared" si="74"/>
        <v>44312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44290</v>
      </c>
      <c r="M203" s="112">
        <f t="shared" si="75"/>
        <v>44297</v>
      </c>
      <c r="N203" s="112">
        <f t="shared" si="75"/>
        <v>44304</v>
      </c>
      <c r="O203" s="112">
        <f t="shared" si="75"/>
        <v>44311</v>
      </c>
      <c r="P203" s="112">
        <f t="shared" si="75"/>
        <v>44316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44287</v>
      </c>
      <c r="M217" s="112">
        <f t="shared" ref="M217:P217" si="85">M202</f>
        <v>44291</v>
      </c>
      <c r="N217" s="112">
        <f t="shared" si="85"/>
        <v>44298</v>
      </c>
      <c r="O217" s="112">
        <f t="shared" si="85"/>
        <v>44305</v>
      </c>
      <c r="P217" s="112">
        <f t="shared" si="85"/>
        <v>44312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44290</v>
      </c>
      <c r="M218" s="112">
        <f t="shared" si="86"/>
        <v>44297</v>
      </c>
      <c r="N218" s="112">
        <f t="shared" si="86"/>
        <v>44304</v>
      </c>
      <c r="O218" s="112">
        <f t="shared" si="86"/>
        <v>44311</v>
      </c>
      <c r="P218" s="112">
        <f t="shared" si="86"/>
        <v>44316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44287</v>
      </c>
      <c r="M232" s="112">
        <f t="shared" ref="M232:P232" si="96">M217</f>
        <v>44291</v>
      </c>
      <c r="N232" s="112">
        <f t="shared" si="96"/>
        <v>44298</v>
      </c>
      <c r="O232" s="112">
        <f t="shared" si="96"/>
        <v>44305</v>
      </c>
      <c r="P232" s="112">
        <f t="shared" si="96"/>
        <v>44312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44290</v>
      </c>
      <c r="M233" s="112">
        <f t="shared" si="97"/>
        <v>44297</v>
      </c>
      <c r="N233" s="112">
        <f t="shared" si="97"/>
        <v>44304</v>
      </c>
      <c r="O233" s="112">
        <f t="shared" si="97"/>
        <v>44311</v>
      </c>
      <c r="P233" s="112">
        <f t="shared" si="97"/>
        <v>44316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44287</v>
      </c>
      <c r="M247" s="112">
        <f t="shared" ref="M247:P247" si="107">M232</f>
        <v>44291</v>
      </c>
      <c r="N247" s="112">
        <f t="shared" si="107"/>
        <v>44298</v>
      </c>
      <c r="O247" s="112">
        <f t="shared" si="107"/>
        <v>44305</v>
      </c>
      <c r="P247" s="112">
        <f t="shared" si="107"/>
        <v>44312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44290</v>
      </c>
      <c r="M248" s="112">
        <f t="shared" si="108"/>
        <v>44297</v>
      </c>
      <c r="N248" s="112">
        <f t="shared" si="108"/>
        <v>44304</v>
      </c>
      <c r="O248" s="112">
        <f t="shared" si="108"/>
        <v>44311</v>
      </c>
      <c r="P248" s="112">
        <f t="shared" si="108"/>
        <v>44316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WfXJbb1W1NL8zq9nWhgmQVaRp6UO1ggA6LtwOwSE65XOYeo8qAx8jNmaX3YwuiTgmMyx9G0w+9vnftiGgzXkhw==" saltValue="1xDYQYPQpBATT4uZ0RebDA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{9A4B462C-C983-4BC0-955E-47F1D822656D}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{C8EEA025-6C64-4D77-93D7-AFF51120B31B}</x14:id>
        </ext>
      </extLst>
    </cfRule>
  </conditionalFormatting>
  <conditionalFormatting sqref="H25:H35 H114:H141 H143:H156 H158:H171 H173:H186 H188:H201 H203:H216 H218:H231 H233:H246 H248:H259">
    <cfRule type="cellIs" dxfId="29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{8D2FC993-54C8-41E8-8AB6-471B9C548342}</x14:id>
        </ext>
      </extLst>
    </cfRule>
  </conditionalFormatting>
  <conditionalFormatting sqref="H44:H54">
    <cfRule type="cellIs" dxfId="29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{DF3CB8CC-E668-4891-A097-B34F65EA8DE1}</x14:id>
        </ext>
      </extLst>
    </cfRule>
  </conditionalFormatting>
  <conditionalFormatting sqref="H142">
    <cfRule type="cellIs" dxfId="29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{77788538-4D32-44AE-893D-4FF9D09C4492}</x14:id>
        </ext>
      </extLst>
    </cfRule>
  </conditionalFormatting>
  <conditionalFormatting sqref="H157">
    <cfRule type="cellIs" dxfId="29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{A0436CCD-9FED-45F9-A657-7E5452D6EFEB}</x14:id>
        </ext>
      </extLst>
    </cfRule>
  </conditionalFormatting>
  <conditionalFormatting sqref="H172">
    <cfRule type="cellIs" dxfId="29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{749A19AF-57D2-4452-83CD-D9D0B3F4CD6C}</x14:id>
        </ext>
      </extLst>
    </cfRule>
  </conditionalFormatting>
  <conditionalFormatting sqref="H187">
    <cfRule type="cellIs" dxfId="29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{6AF87E84-1F91-453A-B777-370D6555D906}</x14:id>
        </ext>
      </extLst>
    </cfRule>
  </conditionalFormatting>
  <conditionalFormatting sqref="H202">
    <cfRule type="cellIs" dxfId="29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{E81AD270-2EED-4D61-A729-EA781CB6599D}</x14:id>
        </ext>
      </extLst>
    </cfRule>
  </conditionalFormatting>
  <conditionalFormatting sqref="H217">
    <cfRule type="cellIs" dxfId="29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{7D9FAA2D-BD0D-4704-858E-B50DC793C390}</x14:id>
        </ext>
      </extLst>
    </cfRule>
  </conditionalFormatting>
  <conditionalFormatting sqref="H232">
    <cfRule type="cellIs" dxfId="29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{BACC3599-037B-41A4-9321-C9537478D9F0}</x14:id>
        </ext>
      </extLst>
    </cfRule>
  </conditionalFormatting>
  <conditionalFormatting sqref="H247">
    <cfRule type="cellIs" dxfId="29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F4DB7235-E178-4C37-846A-8D519A3717EB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4B462C-C983-4BC0-955E-47F1D822656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C8EEA025-6C64-4D77-93D7-AFF51120B31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8D2FC993-54C8-41E8-8AB6-471B9C54834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DF3CB8CC-E668-4891-A097-B34F65EA8DE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77788538-4D32-44AE-893D-4FF9D09C449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A0436CCD-9FED-45F9-A657-7E5452D6EFE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749A19AF-57D2-4452-83CD-D9D0B3F4CD6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6AF87E84-1F91-453A-B777-370D6555D90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E81AD270-2EED-4D61-A729-EA781CB6599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7D9FAA2D-BD0D-4704-858E-B50DC793C39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BACC3599-037B-41A4-9321-C9537478D9F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7C3FBA55-215C-4B8B-A4EF-CD5CFF35F80E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E13369C3-4DDC-4844-B82F-90524A7A6A3A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24E9B484-9C62-45AF-B169-342D802C83A0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68C8E009-BE4D-4A13-AEFE-966B2B649A75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4A5DF465-CEE9-4521-84CF-EB1B0BDE80CD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B2EE111F-B906-4FCA-9C9D-3C0288F3E520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DA6EF2D5-F25E-4CF8-BF55-4AD59383BE85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8C9908F5-0318-448C-BE1D-DB6AC538D059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2BB6DD58-E0A5-47E5-8D2A-085FCA3E96C3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82F2A39B-C435-42CD-9210-D9225F656104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DDFC625A-CA00-4504-8538-FFDC577C28A8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FA46940C-4C63-4F13-B1F3-DA805366D28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CAC2F1EC-F34A-49D5-A2A6-B2F02C8B231A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878807D4-2243-4704-A084-B213BB2728CD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44487558-27B7-480A-8791-C7C11D204E49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4C9B326A-7E20-43C1-92FD-0A6C0FE3356D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90CD82B0-B525-4E91-BE4F-7A090C365F8A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B916FDB3-053F-4C55-B013-54B4FEC25C5D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12154897-86BC-4DBF-B38B-A1A80B3F0BCE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17F62526-D9B5-4B34-BE29-D89CDF2DD5C2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05490958-7C62-4064-8360-5DE5FE9C3CA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C2064019-6B4E-4162-A3F6-7EDD4B8E930D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08628CF2-C9E5-4840-9B22-BCD01B080E86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98AEF6B0-4ED1-4600-AA17-7A9618331EE0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49A8B64B-697A-4CCE-AF50-72DBCB8C6BEC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E8EBAF94-3365-4D40-B136-44D9ED4CD899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FC6B67E2-9A2A-48E1-9966-0F81A42BCE1F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6F7EF0F5-DA75-4964-8BFA-B5A2474A70EA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A2BD1843-49C0-4088-9C66-033990DBD729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0E422C5E-6EBF-4E27-B319-25021D2433DA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97B92580-5D99-47A5-9736-9E5F6AA4138E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C96BAA77-684B-45C1-BE87-372AFD9027A0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F790F892-A317-4F34-969C-1C31EB031BB4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3AE4-48FD-4766-AF22-5F47BA799D5D}">
  <sheetPr>
    <outlinePr summaryBelow="0"/>
  </sheetPr>
  <dimension ref="A1:T259"/>
  <sheetViews>
    <sheetView showGridLines="0" zoomScale="80" zoomScaleNormal="80" workbookViewId="0">
      <selection activeCell="R1" sqref="R1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6" width="19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132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+KWIECIEŃ!D65</f>
        <v>0</v>
      </c>
      <c r="E61" s="75"/>
      <c r="F61" s="8">
        <f>+KWIECIEŃ!F65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+KWIECIEŃ!D75</f>
        <v>0</v>
      </c>
      <c r="E71" s="75"/>
      <c r="F71" s="8">
        <f>+KWIECIEŃ!F75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+KWIECIEŃ!D85</f>
        <v>0</v>
      </c>
      <c r="E81" s="75"/>
      <c r="F81" s="8">
        <f>+KWIECIEŃ!F85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+KWIECIEŃ!D95</f>
        <v>0</v>
      </c>
      <c r="E91" s="75"/>
      <c r="F91" s="8">
        <f>+KWIECIEŃ!F95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+KWIECIEŃ!D105</f>
        <v>0</v>
      </c>
      <c r="E101" s="75"/>
      <c r="F101" s="8">
        <f>+KWIECIEŃ!F105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44317</v>
      </c>
      <c r="M112" s="112">
        <f>L113+1</f>
        <v>44319</v>
      </c>
      <c r="N112" s="112">
        <f>M113+1</f>
        <v>44326</v>
      </c>
      <c r="O112" s="112">
        <f t="shared" ref="O112:P112" si="10">N113+1</f>
        <v>44333</v>
      </c>
      <c r="P112" s="112">
        <f t="shared" si="10"/>
        <v>44340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+L112+1</f>
        <v>44318</v>
      </c>
      <c r="M113" s="112">
        <f>M112+6</f>
        <v>44325</v>
      </c>
      <c r="N113" s="112">
        <f>N112+6</f>
        <v>44332</v>
      </c>
      <c r="O113" s="112">
        <f t="shared" ref="O113" si="11">O112+6</f>
        <v>44339</v>
      </c>
      <c r="P113" s="112">
        <f>P112+7</f>
        <v>44347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44317</v>
      </c>
      <c r="M127" s="112">
        <f t="shared" ref="M127:P127" si="19">M112</f>
        <v>44319</v>
      </c>
      <c r="N127" s="112">
        <f t="shared" si="19"/>
        <v>44326</v>
      </c>
      <c r="O127" s="112">
        <f t="shared" si="19"/>
        <v>44333</v>
      </c>
      <c r="P127" s="112">
        <f t="shared" si="19"/>
        <v>44340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44318</v>
      </c>
      <c r="M128" s="112">
        <f t="shared" si="20"/>
        <v>44325</v>
      </c>
      <c r="N128" s="112">
        <f t="shared" si="20"/>
        <v>44332</v>
      </c>
      <c r="O128" s="112">
        <f t="shared" si="20"/>
        <v>44339</v>
      </c>
      <c r="P128" s="112">
        <f t="shared" si="20"/>
        <v>44347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44317</v>
      </c>
      <c r="M142" s="112">
        <f t="shared" ref="M142:P142" si="30">M127</f>
        <v>44319</v>
      </c>
      <c r="N142" s="112">
        <f t="shared" si="30"/>
        <v>44326</v>
      </c>
      <c r="O142" s="112">
        <f t="shared" si="30"/>
        <v>44333</v>
      </c>
      <c r="P142" s="112">
        <f t="shared" si="30"/>
        <v>44340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44318</v>
      </c>
      <c r="M143" s="112">
        <f t="shared" si="31"/>
        <v>44325</v>
      </c>
      <c r="N143" s="112">
        <f t="shared" si="31"/>
        <v>44332</v>
      </c>
      <c r="O143" s="112">
        <f t="shared" si="31"/>
        <v>44339</v>
      </c>
      <c r="P143" s="112">
        <f t="shared" si="31"/>
        <v>44347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44317</v>
      </c>
      <c r="M157" s="112">
        <f t="shared" ref="M157:P157" si="41">M142</f>
        <v>44319</v>
      </c>
      <c r="N157" s="112">
        <f t="shared" si="41"/>
        <v>44326</v>
      </c>
      <c r="O157" s="112">
        <f t="shared" si="41"/>
        <v>44333</v>
      </c>
      <c r="P157" s="112">
        <f t="shared" si="41"/>
        <v>44340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44318</v>
      </c>
      <c r="M158" s="112">
        <f t="shared" si="42"/>
        <v>44325</v>
      </c>
      <c r="N158" s="112">
        <f t="shared" si="42"/>
        <v>44332</v>
      </c>
      <c r="O158" s="112">
        <f t="shared" si="42"/>
        <v>44339</v>
      </c>
      <c r="P158" s="112">
        <f t="shared" si="42"/>
        <v>44347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44317</v>
      </c>
      <c r="M172" s="112">
        <f t="shared" ref="M172:P172" si="52">M157</f>
        <v>44319</v>
      </c>
      <c r="N172" s="112">
        <f t="shared" si="52"/>
        <v>44326</v>
      </c>
      <c r="O172" s="112">
        <f t="shared" si="52"/>
        <v>44333</v>
      </c>
      <c r="P172" s="112">
        <f t="shared" si="52"/>
        <v>44340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44318</v>
      </c>
      <c r="M173" s="112">
        <f t="shared" si="53"/>
        <v>44325</v>
      </c>
      <c r="N173" s="112">
        <f t="shared" si="53"/>
        <v>44332</v>
      </c>
      <c r="O173" s="112">
        <f t="shared" si="53"/>
        <v>44339</v>
      </c>
      <c r="P173" s="112">
        <f t="shared" si="53"/>
        <v>44347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44317</v>
      </c>
      <c r="M187" s="112">
        <f t="shared" ref="M187:P187" si="63">M172</f>
        <v>44319</v>
      </c>
      <c r="N187" s="112">
        <f t="shared" si="63"/>
        <v>44326</v>
      </c>
      <c r="O187" s="112">
        <f t="shared" si="63"/>
        <v>44333</v>
      </c>
      <c r="P187" s="112">
        <f t="shared" si="63"/>
        <v>44340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44318</v>
      </c>
      <c r="M188" s="112">
        <f t="shared" si="64"/>
        <v>44325</v>
      </c>
      <c r="N188" s="112">
        <f t="shared" si="64"/>
        <v>44332</v>
      </c>
      <c r="O188" s="112">
        <f t="shared" si="64"/>
        <v>44339</v>
      </c>
      <c r="P188" s="112">
        <f t="shared" si="64"/>
        <v>44347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44317</v>
      </c>
      <c r="M202" s="112">
        <f t="shared" ref="M202:P202" si="74">M187</f>
        <v>44319</v>
      </c>
      <c r="N202" s="112">
        <f t="shared" si="74"/>
        <v>44326</v>
      </c>
      <c r="O202" s="112">
        <f t="shared" si="74"/>
        <v>44333</v>
      </c>
      <c r="P202" s="112">
        <f t="shared" si="74"/>
        <v>44340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44318</v>
      </c>
      <c r="M203" s="112">
        <f t="shared" si="75"/>
        <v>44325</v>
      </c>
      <c r="N203" s="112">
        <f t="shared" si="75"/>
        <v>44332</v>
      </c>
      <c r="O203" s="112">
        <f t="shared" si="75"/>
        <v>44339</v>
      </c>
      <c r="P203" s="112">
        <f t="shared" si="75"/>
        <v>44347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44317</v>
      </c>
      <c r="M217" s="112">
        <f t="shared" ref="M217:P217" si="85">M202</f>
        <v>44319</v>
      </c>
      <c r="N217" s="112">
        <f t="shared" si="85"/>
        <v>44326</v>
      </c>
      <c r="O217" s="112">
        <f t="shared" si="85"/>
        <v>44333</v>
      </c>
      <c r="P217" s="112">
        <f t="shared" si="85"/>
        <v>44340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44318</v>
      </c>
      <c r="M218" s="112">
        <f t="shared" si="86"/>
        <v>44325</v>
      </c>
      <c r="N218" s="112">
        <f t="shared" si="86"/>
        <v>44332</v>
      </c>
      <c r="O218" s="112">
        <f t="shared" si="86"/>
        <v>44339</v>
      </c>
      <c r="P218" s="112">
        <f t="shared" si="86"/>
        <v>44347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44317</v>
      </c>
      <c r="M232" s="112">
        <f t="shared" ref="M232:P232" si="96">M217</f>
        <v>44319</v>
      </c>
      <c r="N232" s="112">
        <f t="shared" si="96"/>
        <v>44326</v>
      </c>
      <c r="O232" s="112">
        <f t="shared" si="96"/>
        <v>44333</v>
      </c>
      <c r="P232" s="112">
        <f t="shared" si="96"/>
        <v>44340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44318</v>
      </c>
      <c r="M233" s="112">
        <f t="shared" si="97"/>
        <v>44325</v>
      </c>
      <c r="N233" s="112">
        <f t="shared" si="97"/>
        <v>44332</v>
      </c>
      <c r="O233" s="112">
        <f t="shared" si="97"/>
        <v>44339</v>
      </c>
      <c r="P233" s="112">
        <f t="shared" si="97"/>
        <v>44347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44317</v>
      </c>
      <c r="M247" s="112">
        <f t="shared" ref="M247:P247" si="107">M232</f>
        <v>44319</v>
      </c>
      <c r="N247" s="112">
        <f t="shared" si="107"/>
        <v>44326</v>
      </c>
      <c r="O247" s="112">
        <f t="shared" si="107"/>
        <v>44333</v>
      </c>
      <c r="P247" s="112">
        <f t="shared" si="107"/>
        <v>44340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44318</v>
      </c>
      <c r="M248" s="112">
        <f t="shared" si="108"/>
        <v>44325</v>
      </c>
      <c r="N248" s="112">
        <f t="shared" si="108"/>
        <v>44332</v>
      </c>
      <c r="O248" s="112">
        <f t="shared" si="108"/>
        <v>44339</v>
      </c>
      <c r="P248" s="112">
        <f t="shared" si="108"/>
        <v>44347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6tr+cnZ/sn8w2svD4Ry32xNiAVOV9YHQUNElGWgH5GwCsvLpgWwIaJoWbmMJym/21Wj7FBT/6N5y3EwEEeglCg==" saltValue="RPKHTmLM0VWfVn8FTSGjDw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{53E32C2C-2859-4ED1-A720-FFC8510FEAA9}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{08A2A887-48BE-413A-A33B-939820C89793}</x14:id>
        </ext>
      </extLst>
    </cfRule>
  </conditionalFormatting>
  <conditionalFormatting sqref="H25:H35 H114:H141 H143:H156 H158:H171 H173:H186 H188:H201 H203:H216 H218:H231 H233:H246 H248:H259">
    <cfRule type="cellIs" dxfId="26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{5AF04E0C-1CEE-4371-8830-666EFFBCCEB1}</x14:id>
        </ext>
      </extLst>
    </cfRule>
  </conditionalFormatting>
  <conditionalFormatting sqref="H44:H54">
    <cfRule type="cellIs" dxfId="26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{9F303EBE-FAAC-4983-9155-F247D5A96DF1}</x14:id>
        </ext>
      </extLst>
    </cfRule>
  </conditionalFormatting>
  <conditionalFormatting sqref="H142">
    <cfRule type="cellIs" dxfId="26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{25D21F0B-8139-455D-B758-3F99601FA249}</x14:id>
        </ext>
      </extLst>
    </cfRule>
  </conditionalFormatting>
  <conditionalFormatting sqref="H157">
    <cfRule type="cellIs" dxfId="26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{2A0AB5FE-756C-4B06-AFDE-841C7F8280A3}</x14:id>
        </ext>
      </extLst>
    </cfRule>
  </conditionalFormatting>
  <conditionalFormatting sqref="H172">
    <cfRule type="cellIs" dxfId="26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{8901BE56-F67A-4F24-BC0C-53E7B727E89F}</x14:id>
        </ext>
      </extLst>
    </cfRule>
  </conditionalFormatting>
  <conditionalFormatting sqref="H187">
    <cfRule type="cellIs" dxfId="26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{A7E4BC93-7B3D-4D0B-9E47-EFF9731C1969}</x14:id>
        </ext>
      </extLst>
    </cfRule>
  </conditionalFormatting>
  <conditionalFormatting sqref="H202">
    <cfRule type="cellIs" dxfId="26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{B387D82F-FFC4-4BB7-9405-1158FBCFF0F5}</x14:id>
        </ext>
      </extLst>
    </cfRule>
  </conditionalFormatting>
  <conditionalFormatting sqref="H217">
    <cfRule type="cellIs" dxfId="26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{B4323268-D009-43B2-B248-0223966FB9B5}</x14:id>
        </ext>
      </extLst>
    </cfRule>
  </conditionalFormatting>
  <conditionalFormatting sqref="H232">
    <cfRule type="cellIs" dxfId="26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{2C9A5E01-1A07-4212-8DDA-01D5CC9D4A84}</x14:id>
        </ext>
      </extLst>
    </cfRule>
  </conditionalFormatting>
  <conditionalFormatting sqref="H247">
    <cfRule type="cellIs" dxfId="26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3FBDBFC7-3D4B-4454-B093-8F0CFDFD72CB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E32C2C-2859-4ED1-A720-FFC8510FEAA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08A2A887-48BE-413A-A33B-939820C8979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5AF04E0C-1CEE-4371-8830-666EFFBCCEB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9F303EBE-FAAC-4983-9155-F247D5A96DF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25D21F0B-8139-455D-B758-3F99601FA24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2A0AB5FE-756C-4B06-AFDE-841C7F8280A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8901BE56-F67A-4F24-BC0C-53E7B727E89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A7E4BC93-7B3D-4D0B-9E47-EFF9731C196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B387D82F-FFC4-4BB7-9405-1158FBCFF0F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B4323268-D009-43B2-B248-0223966FB9B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2C9A5E01-1A07-4212-8DDA-01D5CC9D4A8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C20775B2-8D42-4437-85DA-B608929860F1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BB00C615-3981-46AA-9D41-BEA17DF603F1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9AA40820-681B-4F0B-84E4-8F871AF6FC7F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F9167B85-4E7E-492A-A261-2FA16372A3E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4CA5FED7-8206-4E3B-B09E-57024BAFBE8F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013A5FEE-C495-432B-A1A2-053AA70072F2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484BE76A-5D8C-4E28-B529-F0D604689926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EA001FC4-8A93-4571-869A-7C6EF5EDAF2F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90E0B3CD-985E-4D40-B94E-5E053B47583B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1E899F2D-7534-405C-8870-4B3DF31DA192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AF7173B8-E10C-4388-B5FA-2F9015BD71BB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5EBA1045-6649-4EF7-B364-E76A3010E656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C0A49518-9D40-4334-B323-A65936975519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C63EFD2C-EAC2-4B25-BDF7-7EEF6543D72E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7E44F41B-8755-4839-94F1-4A42CE0E1D1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BC2F29E1-1A7B-44AF-8192-015C0CFD4255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524A73FA-0FC2-4693-BB40-37F4B45AB43F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5E683A05-3526-43EE-B98A-A556E24090D4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D29CE694-BD1B-4D9F-83D3-D9C22CA1DB66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4B5567BB-A7F3-4282-B37D-6DC6871369CB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9B10CE1E-FF35-436C-9A5D-C096D073EAB5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E0615EBC-7068-4135-AC79-C7259A802C3A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FC20F9EE-6D21-4E41-842C-CEA053D4276F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32BE696D-18AE-49F4-9914-2D83C28AE6FD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7DA3C804-87C8-436E-91A0-B368BBBCB822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A8F46C6C-EC37-4F4F-AA06-057C92AEB072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089FEEE7-4332-4912-874A-F375EDA90F12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77BE0724-A94F-49BE-9089-7363A6376087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A3C4B55E-F88C-4679-A8AE-237A38788477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C43A1F3F-7151-417B-80EE-A1B1F602D185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74F761C5-3B42-4683-9ACF-358E9988EC40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E76D21E8-C8B9-464B-97DA-7A44786F898C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B185363C-9DBF-4161-ABB9-4654D168FF3A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5BD3-D0B9-4578-B0B0-346CDCE1E24E}">
  <sheetPr>
    <outlinePr summaryBelow="0"/>
  </sheetPr>
  <dimension ref="A1:T259"/>
  <sheetViews>
    <sheetView showGridLines="0" zoomScale="80" zoomScaleNormal="80" workbookViewId="0">
      <selection activeCell="R1" sqref="R1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2" width="19" style="9" customWidth="1"/>
    <col min="13" max="16" width="19.796875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133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+MAJ!D65</f>
        <v>0</v>
      </c>
      <c r="E61" s="75"/>
      <c r="F61" s="8">
        <f>+MAJ!F65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+MAJ!D75</f>
        <v>0</v>
      </c>
      <c r="E71" s="75"/>
      <c r="F71" s="8">
        <f>+MAJ!F75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+MAJ!D85</f>
        <v>0</v>
      </c>
      <c r="E81" s="75"/>
      <c r="F81" s="8">
        <f>+MAJ!F85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+MAJ!D95</f>
        <v>0</v>
      </c>
      <c r="E91" s="75"/>
      <c r="F91" s="8">
        <f>+MAJ!F95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+MAJ!D105</f>
        <v>0</v>
      </c>
      <c r="E101" s="75"/>
      <c r="F101" s="8">
        <f>+MAJ!F105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44348</v>
      </c>
      <c r="M112" s="112">
        <f>L113+1</f>
        <v>44354</v>
      </c>
      <c r="N112" s="112">
        <f>M113+1</f>
        <v>44361</v>
      </c>
      <c r="O112" s="112">
        <f t="shared" ref="O112:P112" si="10">N113+1</f>
        <v>44368</v>
      </c>
      <c r="P112" s="112">
        <f t="shared" si="10"/>
        <v>44375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+L112+5</f>
        <v>44353</v>
      </c>
      <c r="M113" s="112">
        <f>M112+6</f>
        <v>44360</v>
      </c>
      <c r="N113" s="112">
        <f>N112+6</f>
        <v>44367</v>
      </c>
      <c r="O113" s="112">
        <f t="shared" ref="O113" si="11">O112+6</f>
        <v>44374</v>
      </c>
      <c r="P113" s="112">
        <f>P112+2</f>
        <v>44377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44348</v>
      </c>
      <c r="M127" s="112">
        <f t="shared" ref="M127:P127" si="19">M112</f>
        <v>44354</v>
      </c>
      <c r="N127" s="112">
        <f t="shared" si="19"/>
        <v>44361</v>
      </c>
      <c r="O127" s="112">
        <f t="shared" si="19"/>
        <v>44368</v>
      </c>
      <c r="P127" s="112">
        <f t="shared" si="19"/>
        <v>44375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44353</v>
      </c>
      <c r="M128" s="112">
        <f t="shared" si="20"/>
        <v>44360</v>
      </c>
      <c r="N128" s="112">
        <f t="shared" si="20"/>
        <v>44367</v>
      </c>
      <c r="O128" s="112">
        <f t="shared" si="20"/>
        <v>44374</v>
      </c>
      <c r="P128" s="112">
        <f t="shared" si="20"/>
        <v>44377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44348</v>
      </c>
      <c r="M142" s="112">
        <f t="shared" ref="M142:P142" si="30">M127</f>
        <v>44354</v>
      </c>
      <c r="N142" s="112">
        <f t="shared" si="30"/>
        <v>44361</v>
      </c>
      <c r="O142" s="112">
        <f t="shared" si="30"/>
        <v>44368</v>
      </c>
      <c r="P142" s="112">
        <f t="shared" si="30"/>
        <v>44375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44353</v>
      </c>
      <c r="M143" s="112">
        <f t="shared" si="31"/>
        <v>44360</v>
      </c>
      <c r="N143" s="112">
        <f t="shared" si="31"/>
        <v>44367</v>
      </c>
      <c r="O143" s="112">
        <f t="shared" si="31"/>
        <v>44374</v>
      </c>
      <c r="P143" s="112">
        <f t="shared" si="31"/>
        <v>44377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44348</v>
      </c>
      <c r="M157" s="112">
        <f t="shared" ref="M157:P157" si="41">M142</f>
        <v>44354</v>
      </c>
      <c r="N157" s="112">
        <f t="shared" si="41"/>
        <v>44361</v>
      </c>
      <c r="O157" s="112">
        <f t="shared" si="41"/>
        <v>44368</v>
      </c>
      <c r="P157" s="112">
        <f t="shared" si="41"/>
        <v>44375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44353</v>
      </c>
      <c r="M158" s="112">
        <f t="shared" si="42"/>
        <v>44360</v>
      </c>
      <c r="N158" s="112">
        <f t="shared" si="42"/>
        <v>44367</v>
      </c>
      <c r="O158" s="112">
        <f t="shared" si="42"/>
        <v>44374</v>
      </c>
      <c r="P158" s="112">
        <f t="shared" si="42"/>
        <v>44377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44348</v>
      </c>
      <c r="M172" s="112">
        <f t="shared" ref="M172:P172" si="52">M157</f>
        <v>44354</v>
      </c>
      <c r="N172" s="112">
        <f t="shared" si="52"/>
        <v>44361</v>
      </c>
      <c r="O172" s="112">
        <f t="shared" si="52"/>
        <v>44368</v>
      </c>
      <c r="P172" s="112">
        <f t="shared" si="52"/>
        <v>44375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44353</v>
      </c>
      <c r="M173" s="112">
        <f t="shared" si="53"/>
        <v>44360</v>
      </c>
      <c r="N173" s="112">
        <f t="shared" si="53"/>
        <v>44367</v>
      </c>
      <c r="O173" s="112">
        <f t="shared" si="53"/>
        <v>44374</v>
      </c>
      <c r="P173" s="112">
        <f t="shared" si="53"/>
        <v>44377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44348</v>
      </c>
      <c r="M187" s="112">
        <f t="shared" ref="M187:P187" si="63">M172</f>
        <v>44354</v>
      </c>
      <c r="N187" s="112">
        <f t="shared" si="63"/>
        <v>44361</v>
      </c>
      <c r="O187" s="112">
        <f t="shared" si="63"/>
        <v>44368</v>
      </c>
      <c r="P187" s="112">
        <f t="shared" si="63"/>
        <v>44375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44353</v>
      </c>
      <c r="M188" s="112">
        <f t="shared" si="64"/>
        <v>44360</v>
      </c>
      <c r="N188" s="112">
        <f t="shared" si="64"/>
        <v>44367</v>
      </c>
      <c r="O188" s="112">
        <f t="shared" si="64"/>
        <v>44374</v>
      </c>
      <c r="P188" s="112">
        <f t="shared" si="64"/>
        <v>44377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44348</v>
      </c>
      <c r="M202" s="112">
        <f t="shared" ref="M202:P202" si="74">M187</f>
        <v>44354</v>
      </c>
      <c r="N202" s="112">
        <f t="shared" si="74"/>
        <v>44361</v>
      </c>
      <c r="O202" s="112">
        <f t="shared" si="74"/>
        <v>44368</v>
      </c>
      <c r="P202" s="112">
        <f t="shared" si="74"/>
        <v>44375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44353</v>
      </c>
      <c r="M203" s="112">
        <f t="shared" si="75"/>
        <v>44360</v>
      </c>
      <c r="N203" s="112">
        <f t="shared" si="75"/>
        <v>44367</v>
      </c>
      <c r="O203" s="112">
        <f t="shared" si="75"/>
        <v>44374</v>
      </c>
      <c r="P203" s="112">
        <f t="shared" si="75"/>
        <v>44377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44348</v>
      </c>
      <c r="M217" s="112">
        <f t="shared" ref="M217:P217" si="85">M202</f>
        <v>44354</v>
      </c>
      <c r="N217" s="112">
        <f t="shared" si="85"/>
        <v>44361</v>
      </c>
      <c r="O217" s="112">
        <f t="shared" si="85"/>
        <v>44368</v>
      </c>
      <c r="P217" s="112">
        <f t="shared" si="85"/>
        <v>44375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44353</v>
      </c>
      <c r="M218" s="112">
        <f t="shared" si="86"/>
        <v>44360</v>
      </c>
      <c r="N218" s="112">
        <f t="shared" si="86"/>
        <v>44367</v>
      </c>
      <c r="O218" s="112">
        <f t="shared" si="86"/>
        <v>44374</v>
      </c>
      <c r="P218" s="112">
        <f t="shared" si="86"/>
        <v>44377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44348</v>
      </c>
      <c r="M232" s="112">
        <f t="shared" ref="M232:P232" si="96">M217</f>
        <v>44354</v>
      </c>
      <c r="N232" s="112">
        <f t="shared" si="96"/>
        <v>44361</v>
      </c>
      <c r="O232" s="112">
        <f t="shared" si="96"/>
        <v>44368</v>
      </c>
      <c r="P232" s="112">
        <f t="shared" si="96"/>
        <v>44375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44353</v>
      </c>
      <c r="M233" s="112">
        <f t="shared" si="97"/>
        <v>44360</v>
      </c>
      <c r="N233" s="112">
        <f t="shared" si="97"/>
        <v>44367</v>
      </c>
      <c r="O233" s="112">
        <f t="shared" si="97"/>
        <v>44374</v>
      </c>
      <c r="P233" s="112">
        <f t="shared" si="97"/>
        <v>44377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44348</v>
      </c>
      <c r="M247" s="112">
        <f t="shared" ref="M247:P247" si="107">M232</f>
        <v>44354</v>
      </c>
      <c r="N247" s="112">
        <f t="shared" si="107"/>
        <v>44361</v>
      </c>
      <c r="O247" s="112">
        <f t="shared" si="107"/>
        <v>44368</v>
      </c>
      <c r="P247" s="112">
        <f t="shared" si="107"/>
        <v>44375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44353</v>
      </c>
      <c r="M248" s="112">
        <f t="shared" si="108"/>
        <v>44360</v>
      </c>
      <c r="N248" s="112">
        <f t="shared" si="108"/>
        <v>44367</v>
      </c>
      <c r="O248" s="112">
        <f t="shared" si="108"/>
        <v>44374</v>
      </c>
      <c r="P248" s="112">
        <f t="shared" si="108"/>
        <v>44377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lX4FEBH34d/0YYHhjGAhnAh0j+pp6lwLin7/esjaYVuDzmkkzElCSUHOcQIXtQXPRC6RXOTcXKbsRIDDk78HsQ==" saltValue="lrzbffxpewyZT6dACT5zDA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{4B8A2E62-69BC-4335-9FA8-1CAC2CA1F5AF}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{A6306977-75D9-4CF3-B63E-86FA4B2D41D7}</x14:id>
        </ext>
      </extLst>
    </cfRule>
  </conditionalFormatting>
  <conditionalFormatting sqref="H25:H35 H114:H141 H143:H156 H158:H171 H173:H186 H188:H201 H203:H216 H218:H231 H233:H246 H248:H259">
    <cfRule type="cellIs" dxfId="23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{94426721-5715-4CFF-B4EE-8F9D52583C89}</x14:id>
        </ext>
      </extLst>
    </cfRule>
  </conditionalFormatting>
  <conditionalFormatting sqref="H44:H54">
    <cfRule type="cellIs" dxfId="23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{0A398939-FCEC-48EA-BF90-1FCAB801EDAE}</x14:id>
        </ext>
      </extLst>
    </cfRule>
  </conditionalFormatting>
  <conditionalFormatting sqref="H142">
    <cfRule type="cellIs" dxfId="23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{BE3A79CC-E9DB-4812-84B6-BDCF176BA1CD}</x14:id>
        </ext>
      </extLst>
    </cfRule>
  </conditionalFormatting>
  <conditionalFormatting sqref="H157">
    <cfRule type="cellIs" dxfId="23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{721BCBB5-966A-4422-9B46-97183D809435}</x14:id>
        </ext>
      </extLst>
    </cfRule>
  </conditionalFormatting>
  <conditionalFormatting sqref="H172">
    <cfRule type="cellIs" dxfId="23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{DB865122-5F88-4A00-BC1B-7BBF05DB608A}</x14:id>
        </ext>
      </extLst>
    </cfRule>
  </conditionalFormatting>
  <conditionalFormatting sqref="H187">
    <cfRule type="cellIs" dxfId="23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{31DFA174-97D1-4697-B51E-81E6BBE870B1}</x14:id>
        </ext>
      </extLst>
    </cfRule>
  </conditionalFormatting>
  <conditionalFormatting sqref="H202">
    <cfRule type="cellIs" dxfId="23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{792E67D7-CADA-4E79-962A-F12B0E2486D5}</x14:id>
        </ext>
      </extLst>
    </cfRule>
  </conditionalFormatting>
  <conditionalFormatting sqref="H217">
    <cfRule type="cellIs" dxfId="23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{2668A774-7EDC-452A-A69F-8BD2CDADBB6D}</x14:id>
        </ext>
      </extLst>
    </cfRule>
  </conditionalFormatting>
  <conditionalFormatting sqref="H232">
    <cfRule type="cellIs" dxfId="23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{948F9386-8576-4E63-AF5E-EA67A71757CE}</x14:id>
        </ext>
      </extLst>
    </cfRule>
  </conditionalFormatting>
  <conditionalFormatting sqref="H247">
    <cfRule type="cellIs" dxfId="23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366248C1-E52A-4988-AC5C-071F591C471B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8A2E62-69BC-4335-9FA8-1CAC2CA1F5A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A6306977-75D9-4CF3-B63E-86FA4B2D41D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94426721-5715-4CFF-B4EE-8F9D52583C8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0A398939-FCEC-48EA-BF90-1FCAB801EDA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BE3A79CC-E9DB-4812-84B6-BDCF176BA1C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721BCBB5-966A-4422-9B46-97183D80943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DB865122-5F88-4A00-BC1B-7BBF05DB608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31DFA174-97D1-4697-B51E-81E6BBE870B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792E67D7-CADA-4E79-962A-F12B0E2486D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2668A774-7EDC-452A-A69F-8BD2CDADBB6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948F9386-8576-4E63-AF5E-EA67A71757C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629626AB-076A-4D3B-9239-C119A3936806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FEAE118F-6E91-4FFE-9581-5A4E8200224B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D09AB2D1-AC1D-4564-AC0D-015AD67DDE9F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28F01966-CDD6-4017-A81C-8602C5CEF82A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2A691451-665B-42C2-8DC7-3833F7E3227F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700F33AE-9785-41ED-886C-E2A2CCA9ED12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0627D954-6432-471E-9EB3-AD04DBA669A7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B3AB45D7-DDA5-41B6-AB27-B93027A6370B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93DA7E79-DE04-4DDA-847D-11A5027F921C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A6425DDF-86E3-4F2B-99C7-CA4420C0F28B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DF51AB05-63E9-435E-92CB-5B84ACCB38A3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8BF640C1-5FDB-48E2-A8EC-28D1827AA47D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98516579-B4D3-4EA9-92FE-8CF7C9D9D835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5752A0C7-5CA5-4CF1-8156-55430EE05736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48D357F1-B2A7-4788-949F-9494CFE31232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ACF1A2FE-CF74-401A-89D3-CA2E0BC350F9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7BFE1607-A6B0-4CA3-93DF-55F9B3EECC14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56735F43-B904-4FD4-AEA6-228A71C5DB5E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FEA55B9F-4939-4606-82BD-B4527F47FCB8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18308D99-9B0A-452C-B865-1DDF389DF2B7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B02A3AF4-5BA1-4BE7-B9BF-8786E46DB74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FC011072-BE2F-43AA-AED8-18382AA5B0C1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53BB4B72-F891-46E1-A89D-702AE2BDD86B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88FFFA9B-DA6B-416A-B55C-50A91331F52D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BCCC0635-394D-4FEA-9BBF-8ED40030FB94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CEAB2492-A7BB-410C-BE78-1FD8A6A9E592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3E717D10-987E-448E-AD02-5AF72D44629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28A70D3B-03A8-4D55-A931-0FB90D66858F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DB4D8F87-431D-4E00-A43B-48B5D91724F4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17A37B88-ADE1-4290-9D20-B19C983C6B18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912C7BCC-D00C-4171-8856-C480BC695C6D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781ECE8D-9A6B-49EE-9E3B-A17E2119D572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99CE656F-C703-47AD-8841-927E8C25DDAF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E2C2-E3A6-4B17-B270-0DB015A79429}">
  <sheetPr>
    <outlinePr summaryBelow="0"/>
  </sheetPr>
  <dimension ref="A1:T259"/>
  <sheetViews>
    <sheetView showGridLines="0" zoomScale="80" zoomScaleNormal="80" workbookViewId="0">
      <selection activeCell="S3" sqref="S3"/>
    </sheetView>
  </sheetViews>
  <sheetFormatPr baseColWidth="10" defaultColWidth="8.796875" defaultRowHeight="14" outlineLevelRow="2" x14ac:dyDescent="0.2"/>
  <cols>
    <col min="1" max="1" width="2.796875" style="9" customWidth="1"/>
    <col min="2" max="2" width="21.3984375" style="9" customWidth="1"/>
    <col min="3" max="3" width="27.19921875" style="10" customWidth="1"/>
    <col min="4" max="4" width="10" style="8" customWidth="1"/>
    <col min="5" max="5" width="8.19921875" style="8" customWidth="1"/>
    <col min="6" max="6" width="10" style="8" customWidth="1"/>
    <col min="7" max="7" width="8.19921875" style="9" customWidth="1"/>
    <col min="8" max="8" width="7.19921875" style="9" customWidth="1"/>
    <col min="9" max="9" width="14.796875" style="9" customWidth="1"/>
    <col min="10" max="10" width="7.3984375" style="9" customWidth="1"/>
    <col min="11" max="11" width="20" style="9" customWidth="1"/>
    <col min="12" max="16" width="19" style="9" customWidth="1"/>
    <col min="17" max="17" width="2.796875" style="9" customWidth="1"/>
    <col min="18" max="16384" width="8.796875" style="9"/>
  </cols>
  <sheetData>
    <row r="1" spans="1:17" x14ac:dyDescent="0.2">
      <c r="O1" s="203"/>
      <c r="P1" s="203"/>
      <c r="Q1" s="203"/>
    </row>
    <row r="2" spans="1:17" x14ac:dyDescent="0.2">
      <c r="A2" s="204" t="s">
        <v>91</v>
      </c>
      <c r="B2" s="205" t="s">
        <v>92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4" t="s">
        <v>91</v>
      </c>
    </row>
    <row r="3" spans="1:17" ht="33.5" customHeight="1" x14ac:dyDescent="0.2">
      <c r="A3" s="204"/>
      <c r="B3" s="209" t="s">
        <v>134</v>
      </c>
      <c r="C3" s="209"/>
      <c r="D3" s="209"/>
      <c r="E3" s="209"/>
      <c r="F3" s="209"/>
      <c r="G3" s="209"/>
      <c r="Q3" s="204"/>
    </row>
    <row r="4" spans="1:17" ht="25.25" customHeight="1" thickBot="1" x14ac:dyDescent="0.25">
      <c r="A4" s="204"/>
      <c r="B4" s="104"/>
      <c r="C4" s="105"/>
      <c r="D4" s="207" t="s">
        <v>94</v>
      </c>
      <c r="E4" s="207"/>
      <c r="F4" s="208" t="s">
        <v>95</v>
      </c>
      <c r="G4" s="208"/>
      <c r="Q4" s="204"/>
    </row>
    <row r="5" spans="1:17" ht="25.25" customHeight="1" thickTop="1" x14ac:dyDescent="0.2">
      <c r="A5" s="204"/>
      <c r="B5" s="106"/>
      <c r="C5" s="107" t="s">
        <v>96</v>
      </c>
      <c r="D5" s="108">
        <f>D54</f>
        <v>0</v>
      </c>
      <c r="E5" s="109"/>
      <c r="F5" s="108">
        <f>F54</f>
        <v>0</v>
      </c>
      <c r="G5" s="114">
        <f>F5-D5</f>
        <v>0</v>
      </c>
      <c r="J5" s="9" t="s">
        <v>97</v>
      </c>
      <c r="K5" s="8">
        <f>D5+D8</f>
        <v>0</v>
      </c>
      <c r="N5" s="9" t="s">
        <v>97</v>
      </c>
      <c r="O5" s="8">
        <f>F5+F8</f>
        <v>0</v>
      </c>
      <c r="Q5" s="204"/>
    </row>
    <row r="6" spans="1:17" ht="25.25" customHeight="1" x14ac:dyDescent="0.2">
      <c r="A6" s="204"/>
      <c r="B6" s="91"/>
      <c r="C6" s="85" t="s">
        <v>98</v>
      </c>
      <c r="D6" s="80">
        <f>D35</f>
        <v>0</v>
      </c>
      <c r="E6" s="81"/>
      <c r="F6" s="80">
        <f>F35</f>
        <v>0</v>
      </c>
      <c r="G6" s="115">
        <f>F6-D6</f>
        <v>0</v>
      </c>
      <c r="J6" s="9" t="s">
        <v>99</v>
      </c>
      <c r="K6" s="8">
        <f>-D6</f>
        <v>0</v>
      </c>
      <c r="N6" s="9" t="s">
        <v>99</v>
      </c>
      <c r="O6" s="8">
        <f>-F6</f>
        <v>0</v>
      </c>
      <c r="Q6" s="204"/>
    </row>
    <row r="7" spans="1:17" ht="25.25" customHeight="1" x14ac:dyDescent="0.2">
      <c r="A7" s="204"/>
      <c r="B7" s="92"/>
      <c r="C7" s="79" t="s">
        <v>100</v>
      </c>
      <c r="D7" s="80">
        <f>D17</f>
        <v>0</v>
      </c>
      <c r="E7" s="81"/>
      <c r="F7" s="80">
        <f>F17</f>
        <v>0</v>
      </c>
      <c r="G7" s="115">
        <f>F7-D7</f>
        <v>0</v>
      </c>
      <c r="J7" s="9" t="s">
        <v>101</v>
      </c>
      <c r="K7" s="8">
        <f>-D7</f>
        <v>0</v>
      </c>
      <c r="N7" s="9" t="s">
        <v>101</v>
      </c>
      <c r="O7" s="8">
        <f>-F7</f>
        <v>0</v>
      </c>
      <c r="Q7" s="204"/>
    </row>
    <row r="8" spans="1:17" ht="25.25" customHeight="1" x14ac:dyDescent="0.2">
      <c r="A8" s="204"/>
      <c r="B8" s="211" t="s">
        <v>102</v>
      </c>
      <c r="C8" s="212"/>
      <c r="D8" s="210">
        <f>D19</f>
        <v>0</v>
      </c>
      <c r="E8" s="81"/>
      <c r="F8" s="210">
        <f>F19</f>
        <v>0</v>
      </c>
      <c r="G8" s="90"/>
      <c r="Q8" s="204"/>
    </row>
    <row r="9" spans="1:17" ht="25.25" customHeight="1" x14ac:dyDescent="0.2">
      <c r="A9" s="204"/>
      <c r="B9" s="213"/>
      <c r="C9" s="214"/>
      <c r="D9" s="210"/>
      <c r="E9" s="81"/>
      <c r="F9" s="210"/>
      <c r="G9" s="90"/>
      <c r="J9" s="8"/>
      <c r="L9"/>
      <c r="M9"/>
      <c r="N9"/>
      <c r="Q9" s="204"/>
    </row>
    <row r="10" spans="1:17" ht="11" customHeight="1" thickBot="1" x14ac:dyDescent="0.25">
      <c r="A10" s="204"/>
      <c r="B10" s="93"/>
      <c r="C10" s="82"/>
      <c r="D10" s="83"/>
      <c r="E10" s="84"/>
      <c r="F10" s="83"/>
      <c r="G10" s="94"/>
      <c r="L10"/>
      <c r="M10"/>
      <c r="N10"/>
      <c r="Q10" s="204"/>
    </row>
    <row r="11" spans="1:17" ht="25.25" customHeight="1" thickTop="1" thickBot="1" x14ac:dyDescent="0.25">
      <c r="A11" s="204"/>
      <c r="B11" s="95"/>
      <c r="C11" s="96" t="s">
        <v>103</v>
      </c>
      <c r="D11" s="97">
        <f>+D5-D6-D7+D8</f>
        <v>0</v>
      </c>
      <c r="E11" s="98"/>
      <c r="F11" s="97">
        <f>+F5-F6-F7+F8</f>
        <v>0</v>
      </c>
      <c r="G11" s="99"/>
      <c r="L11"/>
      <c r="M11"/>
      <c r="N11"/>
      <c r="Q11" s="204"/>
    </row>
    <row r="12" spans="1:17" ht="34.25" customHeight="1" thickTop="1" x14ac:dyDescent="0.2">
      <c r="A12" s="204"/>
      <c r="B12" s="104"/>
      <c r="C12" s="215" t="str">
        <f>IF(D11&lt;0,formuły!L8,"")</f>
        <v/>
      </c>
      <c r="D12" s="215"/>
      <c r="E12" s="215"/>
      <c r="F12" s="216" t="str">
        <f>IF(F11&lt;0,formuły!L9,"")</f>
        <v/>
      </c>
      <c r="G12" s="217"/>
      <c r="H12" s="217"/>
      <c r="I12" s="217"/>
      <c r="J12" s="217"/>
      <c r="L12"/>
      <c r="M12"/>
      <c r="N12"/>
      <c r="Q12" s="204"/>
    </row>
    <row r="13" spans="1:17" x14ac:dyDescent="0.2">
      <c r="A13" s="204"/>
      <c r="D13" s="11"/>
      <c r="E13" s="11"/>
      <c r="L13"/>
      <c r="M13"/>
      <c r="N13"/>
      <c r="Q13" s="204"/>
    </row>
    <row r="14" spans="1:17" ht="21.5" customHeight="1" x14ac:dyDescent="0.2">
      <c r="A14" s="204"/>
      <c r="B14" s="77" t="s">
        <v>104</v>
      </c>
      <c r="C14" s="78"/>
      <c r="D14" s="218" t="s">
        <v>94</v>
      </c>
      <c r="E14" s="219"/>
      <c r="F14" s="219" t="s">
        <v>95</v>
      </c>
      <c r="G14" s="220"/>
      <c r="H14" s="55"/>
      <c r="I14" s="55"/>
      <c r="L14"/>
      <c r="M14"/>
      <c r="N14"/>
      <c r="Q14" s="204"/>
    </row>
    <row r="15" spans="1:17" ht="15" x14ac:dyDescent="0.2">
      <c r="A15" s="204"/>
      <c r="B15" s="66"/>
      <c r="C15" s="76" t="s">
        <v>105</v>
      </c>
      <c r="D15" s="221">
        <f>D60+D70+D80+D90+D100</f>
        <v>0</v>
      </c>
      <c r="E15" s="221"/>
      <c r="F15" s="221"/>
      <c r="G15" s="222"/>
      <c r="L15"/>
      <c r="M15"/>
      <c r="N15"/>
      <c r="Q15" s="204"/>
    </row>
    <row r="16" spans="1:17" x14ac:dyDescent="0.2">
      <c r="A16" s="204"/>
      <c r="B16" s="66"/>
      <c r="C16" s="64" t="s">
        <v>106</v>
      </c>
      <c r="D16" s="74">
        <f t="shared" ref="D16:D19" si="0">D61+D71+D81+D91+D101</f>
        <v>0</v>
      </c>
      <c r="E16" s="75"/>
      <c r="F16" s="68">
        <f>F61+F71+F81+F91+F101</f>
        <v>0</v>
      </c>
      <c r="G16" s="71"/>
      <c r="L16"/>
      <c r="M16"/>
      <c r="N16"/>
      <c r="Q16" s="204"/>
    </row>
    <row r="17" spans="1:20" x14ac:dyDescent="0.2">
      <c r="A17" s="204"/>
      <c r="B17" s="66"/>
      <c r="C17" s="64" t="s">
        <v>107</v>
      </c>
      <c r="D17" s="131">
        <f t="shared" si="0"/>
        <v>0</v>
      </c>
      <c r="E17" s="67"/>
      <c r="F17" s="120">
        <f>F62+F72+F82+F92+F102</f>
        <v>0</v>
      </c>
      <c r="G17" s="71"/>
      <c r="L17"/>
      <c r="M17"/>
      <c r="N17"/>
      <c r="Q17" s="204"/>
    </row>
    <row r="18" spans="1:20" x14ac:dyDescent="0.2">
      <c r="A18" s="204"/>
      <c r="B18" s="66"/>
      <c r="C18" s="64" t="s">
        <v>108</v>
      </c>
      <c r="D18" s="131">
        <f t="shared" si="0"/>
        <v>0</v>
      </c>
      <c r="E18" s="67"/>
      <c r="F18" s="120">
        <f>F63+F73+F83+F93+F103</f>
        <v>0</v>
      </c>
      <c r="G18" s="71"/>
      <c r="L18"/>
      <c r="M18"/>
      <c r="N18"/>
      <c r="Q18" s="204"/>
    </row>
    <row r="19" spans="1:20" x14ac:dyDescent="0.2">
      <c r="A19" s="204"/>
      <c r="B19" s="66"/>
      <c r="C19" s="65" t="s">
        <v>109</v>
      </c>
      <c r="D19" s="131">
        <f t="shared" si="0"/>
        <v>0</v>
      </c>
      <c r="E19" s="67"/>
      <c r="F19" s="120">
        <f t="shared" ref="F19" si="1">F64+F74+F84+F94+F104</f>
        <v>0</v>
      </c>
      <c r="G19" s="72"/>
      <c r="L19"/>
      <c r="M19"/>
      <c r="N19"/>
      <c r="Q19" s="204"/>
    </row>
    <row r="20" spans="1:20" ht="15" thickBot="1" x14ac:dyDescent="0.25">
      <c r="A20" s="204"/>
      <c r="B20" s="66"/>
      <c r="C20" s="64" t="s">
        <v>110</v>
      </c>
      <c r="D20" s="68">
        <f>+D16+D17-D18-D19</f>
        <v>0</v>
      </c>
      <c r="E20" s="69"/>
      <c r="F20" s="68">
        <f>+F16+F17-F18-F19</f>
        <v>0</v>
      </c>
      <c r="G20" s="72"/>
      <c r="L20"/>
      <c r="M20"/>
      <c r="N20"/>
      <c r="Q20" s="204"/>
    </row>
    <row r="21" spans="1:20" ht="16" thickTop="1" x14ac:dyDescent="0.2">
      <c r="A21" s="204"/>
      <c r="B21" s="29"/>
      <c r="C21" s="73" t="s">
        <v>111</v>
      </c>
      <c r="D21" s="198" t="str">
        <f>IFERROR(+D20/D15,"")</f>
        <v/>
      </c>
      <c r="E21" s="199"/>
      <c r="F21" s="198" t="str">
        <f>IFERROR(+F20/D15,"")</f>
        <v/>
      </c>
      <c r="G21" s="199"/>
      <c r="L21"/>
      <c r="M21"/>
      <c r="N21"/>
      <c r="Q21" s="204"/>
    </row>
    <row r="22" spans="1:20" x14ac:dyDescent="0.2">
      <c r="A22" s="204"/>
      <c r="D22" s="12"/>
      <c r="E22" s="12"/>
      <c r="L22"/>
      <c r="M22"/>
      <c r="N22"/>
      <c r="Q22" s="204"/>
    </row>
    <row r="23" spans="1:20" ht="14.5" customHeight="1" x14ac:dyDescent="0.2">
      <c r="A23" s="204"/>
      <c r="B23" s="223" t="s">
        <v>112</v>
      </c>
      <c r="C23" s="224"/>
      <c r="D23" s="185" t="s">
        <v>94</v>
      </c>
      <c r="E23" s="186"/>
      <c r="F23" s="185" t="s">
        <v>95</v>
      </c>
      <c r="G23" s="185"/>
      <c r="H23" s="185"/>
      <c r="I23" s="185"/>
      <c r="Q23" s="204"/>
    </row>
    <row r="24" spans="1:20" ht="14" customHeight="1" x14ac:dyDescent="0.2">
      <c r="A24" s="204"/>
      <c r="B24" s="225"/>
      <c r="C24" s="226"/>
      <c r="D24" s="141" t="s">
        <v>113</v>
      </c>
      <c r="E24" s="13" t="s">
        <v>114</v>
      </c>
      <c r="F24" s="141" t="s">
        <v>113</v>
      </c>
      <c r="G24" s="141" t="s">
        <v>114</v>
      </c>
      <c r="H24" s="187" t="s">
        <v>115</v>
      </c>
      <c r="I24" s="187"/>
      <c r="J24" s="8"/>
      <c r="K24" s="8"/>
      <c r="L24" s="8"/>
      <c r="M24" s="8"/>
      <c r="N24" s="8"/>
      <c r="O24" s="8"/>
      <c r="P24" s="8"/>
      <c r="Q24" s="204"/>
      <c r="R24" s="8"/>
      <c r="S24" s="8"/>
      <c r="T24" s="8"/>
    </row>
    <row r="25" spans="1:20" x14ac:dyDescent="0.2">
      <c r="A25" s="204"/>
      <c r="B25" s="14" t="s">
        <v>116</v>
      </c>
      <c r="C25" s="15" t="str">
        <f>B112</f>
        <v/>
      </c>
      <c r="D25" s="117">
        <f>D124</f>
        <v>0</v>
      </c>
      <c r="E25" s="16" t="str">
        <f t="shared" ref="E25:E34" si="2">IFERROR(+D25/D$35,"")</f>
        <v/>
      </c>
      <c r="F25" s="121">
        <f>F124</f>
        <v>0</v>
      </c>
      <c r="G25" s="16" t="str">
        <f t="shared" ref="G25:G34" si="3">IFERROR(+F25/F$35,"")</f>
        <v/>
      </c>
      <c r="H25" s="17">
        <f t="shared" ref="H25:H26" si="4">IF(F25=0,0,IFERROR(F25/D25-1,1))</f>
        <v>0</v>
      </c>
      <c r="I25" s="18" t="str">
        <f>IF(H25&lt;0,formuły!$C$4,IF(H25&gt;0,formuły!$C$3,""))</f>
        <v/>
      </c>
      <c r="J25" s="19"/>
      <c r="K25" s="19"/>
      <c r="L25" s="19"/>
      <c r="M25" s="19"/>
      <c r="N25" s="19"/>
      <c r="O25" s="19"/>
      <c r="P25" s="19"/>
      <c r="Q25" s="204"/>
      <c r="R25" s="19"/>
      <c r="S25" s="19"/>
      <c r="T25" s="19"/>
    </row>
    <row r="26" spans="1:20" x14ac:dyDescent="0.2">
      <c r="A26" s="204"/>
      <c r="B26" s="20"/>
      <c r="C26" s="21" t="str">
        <f>B127</f>
        <v/>
      </c>
      <c r="D26" s="118">
        <f>D139</f>
        <v>0</v>
      </c>
      <c r="E26" s="22" t="str">
        <f t="shared" si="2"/>
        <v/>
      </c>
      <c r="F26" s="122">
        <f>F139</f>
        <v>0</v>
      </c>
      <c r="G26" s="22" t="str">
        <f t="shared" si="3"/>
        <v/>
      </c>
      <c r="H26" s="23">
        <f t="shared" si="4"/>
        <v>0</v>
      </c>
      <c r="I26" s="24" t="str">
        <f>IF(H26&lt;0,formuły!$C$4,IF(H26&gt;0,formuły!$C$3,""))</f>
        <v/>
      </c>
      <c r="J26" s="19"/>
      <c r="K26" s="19"/>
      <c r="L26" s="19"/>
      <c r="M26" s="19"/>
      <c r="N26" s="19"/>
      <c r="O26" s="19"/>
      <c r="P26" s="19"/>
      <c r="Q26" s="204"/>
      <c r="R26" s="19"/>
      <c r="S26" s="19"/>
      <c r="T26" s="19"/>
    </row>
    <row r="27" spans="1:20" x14ac:dyDescent="0.2">
      <c r="A27" s="204"/>
      <c r="B27" s="20"/>
      <c r="C27" s="21" t="str">
        <f>B142</f>
        <v/>
      </c>
      <c r="D27" s="118">
        <f>D154</f>
        <v>0</v>
      </c>
      <c r="E27" s="22" t="str">
        <f t="shared" si="2"/>
        <v/>
      </c>
      <c r="F27" s="122">
        <f>F154</f>
        <v>0</v>
      </c>
      <c r="G27" s="22" t="str">
        <f t="shared" si="3"/>
        <v/>
      </c>
      <c r="H27" s="23">
        <f>IF(F27=0,0,IFERROR(F27/D27-1,1))</f>
        <v>0</v>
      </c>
      <c r="I27" s="24" t="str">
        <f>IF(H27&lt;0,formuły!$C$4,IF(H27&gt;0,formuły!$C$3,""))</f>
        <v/>
      </c>
      <c r="J27" s="19"/>
      <c r="K27" s="19"/>
      <c r="L27" s="19"/>
      <c r="M27" s="19"/>
      <c r="N27" s="19"/>
      <c r="O27" s="19"/>
      <c r="P27" s="19"/>
      <c r="Q27" s="204"/>
      <c r="R27" s="19"/>
      <c r="S27" s="19"/>
      <c r="T27" s="19"/>
    </row>
    <row r="28" spans="1:20" x14ac:dyDescent="0.2">
      <c r="A28" s="204"/>
      <c r="B28" s="20"/>
      <c r="C28" s="21" t="str">
        <f>B157</f>
        <v/>
      </c>
      <c r="D28" s="118">
        <f>D169</f>
        <v>0</v>
      </c>
      <c r="E28" s="22" t="str">
        <f t="shared" si="2"/>
        <v/>
      </c>
      <c r="F28" s="122">
        <f>F169</f>
        <v>0</v>
      </c>
      <c r="G28" s="22" t="str">
        <f t="shared" si="3"/>
        <v/>
      </c>
      <c r="H28" s="23">
        <f t="shared" ref="H28" si="5">IF(F28=0,0,IFERROR(F28/D28-1,1))</f>
        <v>0</v>
      </c>
      <c r="I28" s="24" t="str">
        <f>IF(H28&lt;0,formuły!$C$4,IF(H28&gt;0,formuły!$C$3,""))</f>
        <v/>
      </c>
      <c r="J28" s="19"/>
      <c r="K28" s="19"/>
      <c r="L28" s="19"/>
      <c r="M28" s="19"/>
      <c r="N28" s="19"/>
      <c r="O28" s="19"/>
      <c r="P28" s="19"/>
      <c r="Q28" s="204"/>
      <c r="R28" s="19"/>
      <c r="S28" s="19"/>
      <c r="T28" s="19"/>
    </row>
    <row r="29" spans="1:20" x14ac:dyDescent="0.2">
      <c r="A29" s="204"/>
      <c r="B29" s="20"/>
      <c r="C29" s="21" t="str">
        <f>B172</f>
        <v/>
      </c>
      <c r="D29" s="118">
        <f>D184</f>
        <v>0</v>
      </c>
      <c r="E29" s="22" t="str">
        <f t="shared" si="2"/>
        <v/>
      </c>
      <c r="F29" s="122">
        <f>F184</f>
        <v>0</v>
      </c>
      <c r="G29" s="22" t="str">
        <f t="shared" si="3"/>
        <v/>
      </c>
      <c r="H29" s="23">
        <f>IF(F29=0,0,IFERROR(F29/D29-1,1))</f>
        <v>0</v>
      </c>
      <c r="I29" s="24" t="str">
        <f>IF(H29&lt;0,formuły!$C$4,IF(H29&gt;0,formuły!$C$3,""))</f>
        <v/>
      </c>
      <c r="J29" s="19"/>
      <c r="K29" s="19"/>
      <c r="L29" s="19"/>
      <c r="M29" s="19"/>
      <c r="N29" s="19"/>
      <c r="O29" s="19"/>
      <c r="P29" s="19"/>
      <c r="Q29" s="204"/>
      <c r="R29" s="19"/>
      <c r="S29" s="19"/>
      <c r="T29" s="19"/>
    </row>
    <row r="30" spans="1:20" x14ac:dyDescent="0.2">
      <c r="A30" s="204"/>
      <c r="B30" s="20"/>
      <c r="C30" s="21" t="str">
        <f>B187</f>
        <v/>
      </c>
      <c r="D30" s="118">
        <f>D199</f>
        <v>0</v>
      </c>
      <c r="E30" s="22" t="str">
        <f t="shared" si="2"/>
        <v/>
      </c>
      <c r="F30" s="122">
        <f>F199</f>
        <v>0</v>
      </c>
      <c r="G30" s="22" t="str">
        <f t="shared" si="3"/>
        <v/>
      </c>
      <c r="H30" s="23">
        <f t="shared" ref="H30:H35" si="6">IF(F30=0,0,IFERROR(F30/D30-1,1))</f>
        <v>0</v>
      </c>
      <c r="I30" s="24" t="str">
        <f>IF(H30&lt;0,formuły!$C$4,IF(H30&gt;0,formuły!$C$3,""))</f>
        <v/>
      </c>
      <c r="J30" s="19"/>
      <c r="K30" s="19"/>
      <c r="L30" s="19"/>
      <c r="M30" s="19"/>
      <c r="N30" s="19"/>
      <c r="O30" s="19"/>
      <c r="P30" s="19"/>
      <c r="Q30" s="204"/>
      <c r="R30" s="19"/>
      <c r="S30" s="19"/>
      <c r="T30" s="19"/>
    </row>
    <row r="31" spans="1:20" x14ac:dyDescent="0.2">
      <c r="A31" s="204"/>
      <c r="B31" s="20"/>
      <c r="C31" s="21" t="str">
        <f>B202</f>
        <v/>
      </c>
      <c r="D31" s="118">
        <f>D214</f>
        <v>0</v>
      </c>
      <c r="E31" s="22" t="str">
        <f t="shared" si="2"/>
        <v/>
      </c>
      <c r="F31" s="122">
        <f>F214</f>
        <v>0</v>
      </c>
      <c r="G31" s="22" t="str">
        <f t="shared" si="3"/>
        <v/>
      </c>
      <c r="H31" s="23">
        <f t="shared" si="6"/>
        <v>0</v>
      </c>
      <c r="I31" s="24" t="str">
        <f>IF(H31&lt;0,formuły!$C$4,IF(H31&gt;0,formuły!$C$3,""))</f>
        <v/>
      </c>
      <c r="J31" s="19"/>
      <c r="K31" s="19"/>
      <c r="L31" s="19"/>
      <c r="M31" s="19"/>
      <c r="N31" s="19"/>
      <c r="O31" s="19"/>
      <c r="P31" s="19"/>
      <c r="Q31" s="204"/>
      <c r="R31" s="19"/>
      <c r="S31" s="19"/>
      <c r="T31" s="19"/>
    </row>
    <row r="32" spans="1:20" x14ac:dyDescent="0.2">
      <c r="A32" s="204"/>
      <c r="B32" s="20"/>
      <c r="C32" s="21" t="str">
        <f>B217</f>
        <v/>
      </c>
      <c r="D32" s="118">
        <f>D229</f>
        <v>0</v>
      </c>
      <c r="E32" s="22" t="str">
        <f t="shared" si="2"/>
        <v/>
      </c>
      <c r="F32" s="122">
        <f>F229</f>
        <v>0</v>
      </c>
      <c r="G32" s="22" t="str">
        <f t="shared" si="3"/>
        <v/>
      </c>
      <c r="H32" s="23">
        <f t="shared" si="6"/>
        <v>0</v>
      </c>
      <c r="I32" s="24" t="str">
        <f>IF(H32&lt;0,formuły!$C$4,IF(H32&gt;0,formuły!$C$3,""))</f>
        <v/>
      </c>
      <c r="J32" s="19"/>
      <c r="K32" s="19"/>
      <c r="L32" s="19"/>
      <c r="M32" s="19"/>
      <c r="N32" s="19"/>
      <c r="O32" s="19"/>
      <c r="P32" s="19"/>
      <c r="Q32" s="204"/>
      <c r="R32" s="19"/>
      <c r="S32" s="19"/>
      <c r="T32" s="19"/>
    </row>
    <row r="33" spans="1:20" x14ac:dyDescent="0.2">
      <c r="A33" s="204"/>
      <c r="B33" s="20"/>
      <c r="C33" s="21" t="str">
        <f>B232</f>
        <v/>
      </c>
      <c r="D33" s="118">
        <f>D244</f>
        <v>0</v>
      </c>
      <c r="E33" s="22" t="str">
        <f t="shared" si="2"/>
        <v/>
      </c>
      <c r="F33" s="122">
        <f>F244</f>
        <v>0</v>
      </c>
      <c r="G33" s="22" t="str">
        <f t="shared" si="3"/>
        <v/>
      </c>
      <c r="H33" s="23">
        <f t="shared" si="6"/>
        <v>0</v>
      </c>
      <c r="I33" s="24" t="str">
        <f>IF(H33&lt;0,formuły!$C$4,IF(H33&gt;0,formuły!$C$3,""))</f>
        <v/>
      </c>
      <c r="J33" s="19"/>
      <c r="K33" s="19"/>
      <c r="L33" s="19"/>
      <c r="M33" s="19"/>
      <c r="N33" s="19"/>
      <c r="O33" s="19"/>
      <c r="P33" s="19"/>
      <c r="Q33" s="204"/>
      <c r="R33" s="19"/>
      <c r="S33" s="19"/>
      <c r="T33" s="19"/>
    </row>
    <row r="34" spans="1:20" ht="15" thickBot="1" x14ac:dyDescent="0.25">
      <c r="A34" s="204"/>
      <c r="B34" s="20"/>
      <c r="C34" s="25" t="str">
        <f>B247</f>
        <v/>
      </c>
      <c r="D34" s="119">
        <f>D259</f>
        <v>0</v>
      </c>
      <c r="E34" s="26" t="str">
        <f t="shared" si="2"/>
        <v/>
      </c>
      <c r="F34" s="123">
        <f>F259</f>
        <v>0</v>
      </c>
      <c r="G34" s="26" t="str">
        <f t="shared" si="3"/>
        <v/>
      </c>
      <c r="H34" s="27">
        <f t="shared" si="6"/>
        <v>0</v>
      </c>
      <c r="I34" s="28" t="str">
        <f>IF(H34&lt;0,formuły!$C$4,IF(H34&gt;0,formuły!$C$3,""))</f>
        <v/>
      </c>
      <c r="J34" s="19"/>
      <c r="K34" s="19"/>
      <c r="L34" s="19"/>
      <c r="M34" s="19"/>
      <c r="N34" s="19"/>
      <c r="O34" s="19"/>
      <c r="P34" s="19"/>
      <c r="Q34" s="204"/>
      <c r="R34" s="19"/>
      <c r="S34" s="19"/>
      <c r="T34" s="19"/>
    </row>
    <row r="35" spans="1:20" ht="16" thickTop="1" x14ac:dyDescent="0.2">
      <c r="A35" s="204"/>
      <c r="B35" s="29"/>
      <c r="C35" s="30" t="s">
        <v>117</v>
      </c>
      <c r="D35" s="31">
        <f>SUM(D25:D34)</f>
        <v>0</v>
      </c>
      <c r="E35" s="31"/>
      <c r="F35" s="32">
        <f>SUM(F25:F34)</f>
        <v>0</v>
      </c>
      <c r="G35" s="33"/>
      <c r="H35" s="34">
        <f t="shared" si="6"/>
        <v>0</v>
      </c>
      <c r="I35" s="35" t="str">
        <f>IF(H35&lt;0,formuły!$C$4,IF(H35&gt;0,formuły!$C$3,""))</f>
        <v/>
      </c>
      <c r="J35" s="19"/>
      <c r="K35" s="19"/>
      <c r="L35" s="19"/>
      <c r="M35" s="19"/>
      <c r="N35" s="19"/>
      <c r="O35" s="19"/>
      <c r="P35" s="19"/>
      <c r="Q35" s="204"/>
      <c r="R35" s="19"/>
      <c r="S35" s="19"/>
      <c r="T35" s="19"/>
    </row>
    <row r="36" spans="1:20" x14ac:dyDescent="0.2">
      <c r="A36" s="204"/>
      <c r="B36" s="205" t="s">
        <v>92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4"/>
      <c r="R36" s="19"/>
      <c r="S36" s="19"/>
      <c r="T36" s="19"/>
    </row>
    <row r="37" spans="1:20" ht="15" x14ac:dyDescent="0.2">
      <c r="B37" s="140"/>
      <c r="C37" s="140"/>
      <c r="D37" s="36"/>
      <c r="E37" s="36"/>
      <c r="F37" s="36"/>
      <c r="G37" s="36"/>
      <c r="H37" s="37"/>
      <c r="I37" s="3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206" t="s">
        <v>118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8"/>
      <c r="S38" s="8"/>
      <c r="T38" s="8"/>
    </row>
    <row r="40" spans="1:20" ht="26" customHeight="1" x14ac:dyDescent="0.3">
      <c r="B40" s="51" t="s">
        <v>3</v>
      </c>
      <c r="C40" s="52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2" spans="1:20" outlineLevel="1" x14ac:dyDescent="0.2">
      <c r="B42" s="188" t="s">
        <v>6</v>
      </c>
      <c r="C42" s="188" t="s">
        <v>7</v>
      </c>
      <c r="D42" s="185" t="s">
        <v>94</v>
      </c>
      <c r="E42" s="185"/>
      <c r="F42" s="186" t="s">
        <v>95</v>
      </c>
      <c r="G42" s="189"/>
      <c r="H42" s="189"/>
      <c r="I42" s="190"/>
    </row>
    <row r="43" spans="1:20" outlineLevel="1" x14ac:dyDescent="0.2">
      <c r="B43" s="188" t="s">
        <v>7</v>
      </c>
      <c r="C43" s="188" t="s">
        <v>7</v>
      </c>
      <c r="D43" s="141" t="s">
        <v>113</v>
      </c>
      <c r="E43" s="141" t="s">
        <v>114</v>
      </c>
      <c r="F43" s="141" t="s">
        <v>113</v>
      </c>
      <c r="G43" s="141" t="s">
        <v>114</v>
      </c>
      <c r="H43" s="187" t="s">
        <v>115</v>
      </c>
      <c r="I43" s="187"/>
    </row>
    <row r="44" spans="1:20" outlineLevel="1" x14ac:dyDescent="0.2">
      <c r="B44" s="43"/>
      <c r="C44" s="21" t="str">
        <f>IF('WZORZEC NAZW'!B13="","",'WZORZEC NAZW'!B13)</f>
        <v/>
      </c>
      <c r="D44" s="6"/>
      <c r="E44" s="22" t="str">
        <f>IFERROR(+D44/D$54,"")</f>
        <v/>
      </c>
      <c r="F44" s="87"/>
      <c r="G44" s="22" t="str">
        <f>IFERROR(+F44/F$54,"")</f>
        <v/>
      </c>
      <c r="H44" s="23" t="str">
        <f t="shared" ref="H44:H54" si="7">IF(D44=0,"",IF(F44=0,-1,IFERROR(F44/D44-1,1)))</f>
        <v/>
      </c>
      <c r="I44" s="24" t="str">
        <f>IF(D44=0,"",IF(H44&lt;0,formuły!$H$3,IF(H44&gt;0,formuły!$H$5,"")))</f>
        <v/>
      </c>
    </row>
    <row r="45" spans="1:20" outlineLevel="1" x14ac:dyDescent="0.2">
      <c r="B45" s="20"/>
      <c r="C45" s="21" t="str">
        <f>IF('WZORZEC NAZW'!B14="","",'WZORZEC NAZW'!B14)</f>
        <v/>
      </c>
      <c r="D45" s="6"/>
      <c r="E45" s="22" t="str">
        <f t="shared" ref="E45:E53" si="8">IFERROR(+D45/D$54,"")</f>
        <v/>
      </c>
      <c r="F45" s="87"/>
      <c r="G45" s="22" t="str">
        <f t="shared" ref="G45:G53" si="9">IFERROR(+F45/F$54,"")</f>
        <v/>
      </c>
      <c r="H45" s="23" t="str">
        <f t="shared" si="7"/>
        <v/>
      </c>
      <c r="I45" s="24" t="str">
        <f>IF(D45=0,"",IF(H45&lt;0,formuły!$H$3,IF(H45&gt;0,formuły!$H$5,"")))</f>
        <v/>
      </c>
    </row>
    <row r="46" spans="1:20" outlineLevel="1" x14ac:dyDescent="0.2">
      <c r="B46" s="20"/>
      <c r="C46" s="21" t="str">
        <f>IF('WZORZEC NAZW'!B15="","",'WZORZEC NAZW'!B15)</f>
        <v/>
      </c>
      <c r="D46" s="6"/>
      <c r="E46" s="22" t="str">
        <f t="shared" si="8"/>
        <v/>
      </c>
      <c r="F46" s="87"/>
      <c r="G46" s="22" t="str">
        <f t="shared" si="9"/>
        <v/>
      </c>
      <c r="H46" s="23" t="str">
        <f t="shared" si="7"/>
        <v/>
      </c>
      <c r="I46" s="24" t="str">
        <f>IF(D46=0,"",IF(H46&lt;0,formuły!$H$3,IF(H46&gt;0,formuły!$H$5,"")))</f>
        <v/>
      </c>
    </row>
    <row r="47" spans="1:20" outlineLevel="1" x14ac:dyDescent="0.2">
      <c r="B47" s="20"/>
      <c r="C47" s="21" t="str">
        <f>IF('WZORZEC NAZW'!B16="","",'WZORZEC NAZW'!B16)</f>
        <v/>
      </c>
      <c r="D47" s="6"/>
      <c r="E47" s="22" t="str">
        <f t="shared" si="8"/>
        <v/>
      </c>
      <c r="F47" s="87"/>
      <c r="G47" s="22" t="str">
        <f t="shared" si="9"/>
        <v/>
      </c>
      <c r="H47" s="23" t="str">
        <f t="shared" si="7"/>
        <v/>
      </c>
      <c r="I47" s="24" t="str">
        <f>IF(D47=0,"",IF(H47&lt;0,formuły!$H$3,IF(H47&gt;0,formuły!$H$5,"")))</f>
        <v/>
      </c>
    </row>
    <row r="48" spans="1:20" outlineLevel="1" x14ac:dyDescent="0.2">
      <c r="B48" s="20"/>
      <c r="C48" s="21" t="str">
        <f>IF('WZORZEC NAZW'!B17="","",'WZORZEC NAZW'!B17)</f>
        <v/>
      </c>
      <c r="D48" s="6"/>
      <c r="E48" s="22" t="str">
        <f t="shared" si="8"/>
        <v/>
      </c>
      <c r="F48" s="87"/>
      <c r="G48" s="22" t="str">
        <f t="shared" si="9"/>
        <v/>
      </c>
      <c r="H48" s="23" t="str">
        <f t="shared" si="7"/>
        <v/>
      </c>
      <c r="I48" s="24" t="str">
        <f>IF(D48=0,"",IF(H48&lt;0,formuły!$H$3,IF(H48&gt;0,formuły!$H$5,"")))</f>
        <v/>
      </c>
    </row>
    <row r="49" spans="2:17" outlineLevel="1" x14ac:dyDescent="0.2">
      <c r="B49" s="20"/>
      <c r="C49" s="21" t="str">
        <f>IF('WZORZEC NAZW'!B18="","",'WZORZEC NAZW'!B18)</f>
        <v/>
      </c>
      <c r="D49" s="6"/>
      <c r="E49" s="22" t="str">
        <f t="shared" si="8"/>
        <v/>
      </c>
      <c r="F49" s="87"/>
      <c r="G49" s="22" t="str">
        <f t="shared" si="9"/>
        <v/>
      </c>
      <c r="H49" s="23" t="str">
        <f t="shared" si="7"/>
        <v/>
      </c>
      <c r="I49" s="24" t="str">
        <f>IF(D49=0,"",IF(H49&lt;0,formuły!$H$3,IF(H49&gt;0,formuły!$H$5,"")))</f>
        <v/>
      </c>
    </row>
    <row r="50" spans="2:17" outlineLevel="1" x14ac:dyDescent="0.2">
      <c r="B50" s="20"/>
      <c r="C50" s="21" t="str">
        <f>IF('WZORZEC NAZW'!B19="","",'WZORZEC NAZW'!B19)</f>
        <v/>
      </c>
      <c r="D50" s="6"/>
      <c r="E50" s="22" t="str">
        <f t="shared" si="8"/>
        <v/>
      </c>
      <c r="F50" s="87"/>
      <c r="G50" s="22" t="str">
        <f t="shared" si="9"/>
        <v/>
      </c>
      <c r="H50" s="23" t="str">
        <f t="shared" si="7"/>
        <v/>
      </c>
      <c r="I50" s="24" t="str">
        <f>IF(D50=0,"",IF(H50&lt;0,formuły!$H$3,IF(H50&gt;0,formuły!$H$5,"")))</f>
        <v/>
      </c>
    </row>
    <row r="51" spans="2:17" outlineLevel="1" x14ac:dyDescent="0.2">
      <c r="B51" s="20"/>
      <c r="C51" s="21" t="str">
        <f>IF('WZORZEC NAZW'!B20="","",'WZORZEC NAZW'!B20)</f>
        <v/>
      </c>
      <c r="D51" s="6"/>
      <c r="E51" s="22" t="str">
        <f t="shared" si="8"/>
        <v/>
      </c>
      <c r="F51" s="87"/>
      <c r="G51" s="22" t="str">
        <f t="shared" si="9"/>
        <v/>
      </c>
      <c r="H51" s="23" t="str">
        <f t="shared" si="7"/>
        <v/>
      </c>
      <c r="I51" s="24" t="str">
        <f>IF(D51=0,"",IF(H51&lt;0,formuły!$H$3,IF(H51&gt;0,formuły!$H$5,"")))</f>
        <v/>
      </c>
    </row>
    <row r="52" spans="2:17" outlineLevel="1" x14ac:dyDescent="0.2">
      <c r="B52" s="20"/>
      <c r="C52" s="21" t="str">
        <f>IF('WZORZEC NAZW'!B21="","",'WZORZEC NAZW'!B21)</f>
        <v/>
      </c>
      <c r="D52" s="6"/>
      <c r="E52" s="22" t="str">
        <f t="shared" si="8"/>
        <v/>
      </c>
      <c r="F52" s="87"/>
      <c r="G52" s="22" t="str">
        <f t="shared" si="9"/>
        <v/>
      </c>
      <c r="H52" s="23" t="str">
        <f t="shared" si="7"/>
        <v/>
      </c>
      <c r="I52" s="24" t="str">
        <f>IF(D52=0,"",IF(H52&lt;0,formuły!$H$3,IF(H52&gt;0,formuły!$H$5,"")))</f>
        <v/>
      </c>
    </row>
    <row r="53" spans="2:17" ht="15" outlineLevel="1" thickBot="1" x14ac:dyDescent="0.25">
      <c r="B53" s="20"/>
      <c r="C53" s="25" t="str">
        <f>IF('WZORZEC NAZW'!B22="","",'WZORZEC NAZW'!B22)</f>
        <v/>
      </c>
      <c r="D53" s="7"/>
      <c r="E53" s="26" t="str">
        <f t="shared" si="8"/>
        <v/>
      </c>
      <c r="F53" s="88"/>
      <c r="G53" s="26" t="str">
        <f t="shared" si="9"/>
        <v/>
      </c>
      <c r="H53" s="27" t="str">
        <f t="shared" si="7"/>
        <v/>
      </c>
      <c r="I53" s="28" t="str">
        <f>IF(D53=0,"",IF(H53&lt;0,formuły!$H$3,IF(H53&gt;0,formuły!$H$5,"")))</f>
        <v/>
      </c>
    </row>
    <row r="54" spans="2:17" ht="16" outlineLevel="1" thickTop="1" x14ac:dyDescent="0.2">
      <c r="B54" s="29"/>
      <c r="C54" s="30" t="s">
        <v>117</v>
      </c>
      <c r="D54" s="31">
        <f>SUM(D44:D53)</f>
        <v>0</v>
      </c>
      <c r="E54" s="31"/>
      <c r="F54" s="31">
        <f>SUM(F44:F53)</f>
        <v>0</v>
      </c>
      <c r="G54" s="33"/>
      <c r="H54" s="34" t="str">
        <f t="shared" si="7"/>
        <v/>
      </c>
      <c r="I54" s="35" t="str">
        <f>IF(D54=0,"",IF(H54&lt;0,formuły!$H$3,IF(H54&gt;0,formuły!$H$5,"")))</f>
        <v/>
      </c>
    </row>
    <row r="57" spans="2:17" ht="24" x14ac:dyDescent="0.3">
      <c r="B57" s="57" t="s">
        <v>4</v>
      </c>
      <c r="C57" s="58"/>
      <c r="D57" s="59"/>
      <c r="E57" s="59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9" spans="2:17" ht="14" customHeight="1" outlineLevel="1" x14ac:dyDescent="0.2">
      <c r="B59" s="191" t="s">
        <v>8</v>
      </c>
      <c r="C59" s="192"/>
      <c r="D59" s="185" t="s">
        <v>94</v>
      </c>
      <c r="E59" s="186"/>
      <c r="F59" s="186" t="s">
        <v>95</v>
      </c>
      <c r="G59" s="190"/>
      <c r="H59" s="55"/>
      <c r="I59" s="55"/>
    </row>
    <row r="60" spans="2:17" ht="19" outlineLevel="1" x14ac:dyDescent="0.25">
      <c r="B60" s="86" t="str">
        <f>IF('WZORZEC NAZW'!E13=0,"",'WZORZEC NAZW'!E13)</f>
        <v/>
      </c>
      <c r="C60" s="63" t="s">
        <v>119</v>
      </c>
      <c r="D60" s="193"/>
      <c r="E60" s="194"/>
      <c r="F60" s="194"/>
      <c r="G60" s="195"/>
    </row>
    <row r="61" spans="2:17" outlineLevel="2" x14ac:dyDescent="0.2">
      <c r="B61" s="66"/>
      <c r="C61" s="64" t="s">
        <v>120</v>
      </c>
      <c r="D61" s="74">
        <f>+CZERWIEC!D65</f>
        <v>0</v>
      </c>
      <c r="E61" s="75"/>
      <c r="F61" s="8">
        <f>+CZERWIEC!F65</f>
        <v>0</v>
      </c>
      <c r="G61" s="71"/>
    </row>
    <row r="62" spans="2:17" outlineLevel="2" x14ac:dyDescent="0.2">
      <c r="B62" s="66"/>
      <c r="C62" s="64" t="s">
        <v>121</v>
      </c>
      <c r="D62" s="132"/>
      <c r="E62" s="67"/>
      <c r="F62" s="89"/>
      <c r="G62" s="71"/>
    </row>
    <row r="63" spans="2:17" outlineLevel="2" x14ac:dyDescent="0.2">
      <c r="B63" s="66"/>
      <c r="C63" s="64" t="s">
        <v>122</v>
      </c>
      <c r="D63" s="132"/>
      <c r="E63" s="67"/>
      <c r="F63" s="89"/>
      <c r="G63" s="71"/>
    </row>
    <row r="64" spans="2:17" outlineLevel="2" x14ac:dyDescent="0.2">
      <c r="B64" s="66"/>
      <c r="C64" s="65" t="s">
        <v>123</v>
      </c>
      <c r="D64" s="132"/>
      <c r="E64" s="67"/>
      <c r="F64" s="89"/>
      <c r="G64" s="72"/>
    </row>
    <row r="65" spans="2:9" outlineLevel="2" x14ac:dyDescent="0.2">
      <c r="B65" s="66"/>
      <c r="C65" s="64" t="s">
        <v>124</v>
      </c>
      <c r="D65" s="68">
        <f>+D61+D62-D63-D64</f>
        <v>0</v>
      </c>
      <c r="E65" s="69"/>
      <c r="F65" s="8">
        <f>+F61+F62-F63-F64</f>
        <v>0</v>
      </c>
      <c r="G65" s="72"/>
    </row>
    <row r="66" spans="2:9" ht="25.5" customHeight="1" outlineLevel="2" thickBot="1" x14ac:dyDescent="0.25">
      <c r="B66" s="66"/>
      <c r="C66" s="196" t="str">
        <f>+IF(D65&lt;0,formuły!$L$2,"")</f>
        <v/>
      </c>
      <c r="D66" s="196"/>
      <c r="E66" s="70"/>
      <c r="F66" s="197" t="str">
        <f>+IF(F65&lt;0,formuły!$L$2,"")</f>
        <v/>
      </c>
      <c r="G66" s="197"/>
      <c r="H66" s="197"/>
      <c r="I66" s="197"/>
    </row>
    <row r="67" spans="2:9" ht="16" outlineLevel="1" thickTop="1" x14ac:dyDescent="0.2">
      <c r="B67" s="29"/>
      <c r="C67" s="73" t="s">
        <v>125</v>
      </c>
      <c r="D67" s="198" t="str">
        <f>IFERROR(+D65/D60,"")</f>
        <v/>
      </c>
      <c r="E67" s="199"/>
      <c r="F67" s="198" t="str">
        <f>IFERROR(+F65/D60,"")</f>
        <v/>
      </c>
      <c r="G67" s="199"/>
    </row>
    <row r="68" spans="2:9" outlineLevel="1" x14ac:dyDescent="0.2"/>
    <row r="69" spans="2:9" ht="14" customHeight="1" outlineLevel="1" x14ac:dyDescent="0.2">
      <c r="B69" s="191" t="s">
        <v>8</v>
      </c>
      <c r="C69" s="192"/>
      <c r="D69" s="185" t="str">
        <f>D59</f>
        <v>PLAN</v>
      </c>
      <c r="E69" s="186"/>
      <c r="F69" s="186" t="str">
        <f>F59</f>
        <v>REALIZACJA</v>
      </c>
      <c r="G69" s="190"/>
      <c r="H69" s="55"/>
      <c r="I69" s="55"/>
    </row>
    <row r="70" spans="2:9" ht="19" outlineLevel="1" x14ac:dyDescent="0.25">
      <c r="B70" s="86" t="str">
        <f>IF('WZORZEC NAZW'!E14=0,"",'WZORZEC NAZW'!E14)</f>
        <v/>
      </c>
      <c r="C70" s="63" t="s">
        <v>119</v>
      </c>
      <c r="D70" s="200"/>
      <c r="E70" s="201"/>
      <c r="F70" s="201"/>
      <c r="G70" s="202"/>
    </row>
    <row r="71" spans="2:9" outlineLevel="2" x14ac:dyDescent="0.2">
      <c r="B71" s="66"/>
      <c r="C71" s="64" t="s">
        <v>120</v>
      </c>
      <c r="D71" s="74">
        <f>+CZERWIEC!D75</f>
        <v>0</v>
      </c>
      <c r="E71" s="75"/>
      <c r="F71" s="8">
        <f>+CZERWIEC!F75</f>
        <v>0</v>
      </c>
      <c r="G71" s="71"/>
    </row>
    <row r="72" spans="2:9" outlineLevel="2" x14ac:dyDescent="0.2">
      <c r="B72" s="66"/>
      <c r="C72" s="64" t="s">
        <v>121</v>
      </c>
      <c r="D72" s="132"/>
      <c r="E72" s="67"/>
      <c r="F72" s="89"/>
      <c r="G72" s="71"/>
    </row>
    <row r="73" spans="2:9" outlineLevel="2" x14ac:dyDescent="0.2">
      <c r="B73" s="66"/>
      <c r="C73" s="64" t="s">
        <v>122</v>
      </c>
      <c r="D73" s="132"/>
      <c r="E73" s="67"/>
      <c r="F73" s="89"/>
      <c r="G73" s="71"/>
    </row>
    <row r="74" spans="2:9" outlineLevel="2" x14ac:dyDescent="0.2">
      <c r="B74" s="66"/>
      <c r="C74" s="65" t="s">
        <v>123</v>
      </c>
      <c r="D74" s="132"/>
      <c r="E74" s="67"/>
      <c r="F74" s="89"/>
      <c r="G74" s="72"/>
    </row>
    <row r="75" spans="2:9" outlineLevel="2" x14ac:dyDescent="0.2">
      <c r="B75" s="66"/>
      <c r="C75" s="64" t="s">
        <v>124</v>
      </c>
      <c r="D75" s="68">
        <f>+D71+D72-D73-D74</f>
        <v>0</v>
      </c>
      <c r="E75" s="69"/>
      <c r="F75" s="8">
        <f>+F71+F72-F73-F74</f>
        <v>0</v>
      </c>
      <c r="G75" s="72"/>
    </row>
    <row r="76" spans="2:9" ht="25.5" customHeight="1" outlineLevel="2" thickBot="1" x14ac:dyDescent="0.25">
      <c r="B76" s="66"/>
      <c r="C76" s="196" t="str">
        <f>+IF(D75&lt;0,formuły!$L$2,"")</f>
        <v/>
      </c>
      <c r="D76" s="196"/>
      <c r="E76" s="70"/>
      <c r="F76" s="197" t="str">
        <f>+IF(F75&lt;0,formuły!$L$2,"")</f>
        <v/>
      </c>
      <c r="G76" s="197"/>
      <c r="H76" s="197"/>
      <c r="I76" s="197"/>
    </row>
    <row r="77" spans="2:9" ht="16" outlineLevel="1" thickTop="1" x14ac:dyDescent="0.2">
      <c r="B77" s="29"/>
      <c r="C77" s="73" t="s">
        <v>125</v>
      </c>
      <c r="D77" s="198" t="str">
        <f>IFERROR(+D75/D70,"")</f>
        <v/>
      </c>
      <c r="E77" s="199"/>
      <c r="F77" s="198" t="str">
        <f>IFERROR(+F75/D70,"")</f>
        <v/>
      </c>
      <c r="G77" s="199"/>
    </row>
    <row r="78" spans="2:9" outlineLevel="1" x14ac:dyDescent="0.2"/>
    <row r="79" spans="2:9" ht="14" customHeight="1" outlineLevel="1" x14ac:dyDescent="0.2">
      <c r="B79" s="191" t="s">
        <v>8</v>
      </c>
      <c r="C79" s="192"/>
      <c r="D79" s="185" t="str">
        <f>D69</f>
        <v>PLAN</v>
      </c>
      <c r="E79" s="186"/>
      <c r="F79" s="186" t="str">
        <f>F69</f>
        <v>REALIZACJA</v>
      </c>
      <c r="G79" s="190"/>
      <c r="H79" s="55"/>
      <c r="I79" s="55"/>
    </row>
    <row r="80" spans="2:9" ht="19" outlineLevel="1" x14ac:dyDescent="0.25">
      <c r="B80" s="86" t="str">
        <f>IF('WZORZEC NAZW'!E15=0,"",'WZORZEC NAZW'!E15)</f>
        <v/>
      </c>
      <c r="C80" s="63" t="s">
        <v>119</v>
      </c>
      <c r="D80" s="200"/>
      <c r="E80" s="201"/>
      <c r="F80" s="201"/>
      <c r="G80" s="202"/>
    </row>
    <row r="81" spans="2:9" outlineLevel="2" x14ac:dyDescent="0.2">
      <c r="B81" s="66"/>
      <c r="C81" s="64" t="s">
        <v>120</v>
      </c>
      <c r="D81" s="74">
        <f>+CZERWIEC!D85</f>
        <v>0</v>
      </c>
      <c r="E81" s="75"/>
      <c r="F81" s="8">
        <f>+CZERWIEC!F85</f>
        <v>0</v>
      </c>
      <c r="G81" s="71"/>
    </row>
    <row r="82" spans="2:9" outlineLevel="2" x14ac:dyDescent="0.2">
      <c r="B82" s="66"/>
      <c r="C82" s="64" t="s">
        <v>121</v>
      </c>
      <c r="D82" s="132"/>
      <c r="E82" s="67"/>
      <c r="F82" s="89"/>
      <c r="G82" s="71"/>
    </row>
    <row r="83" spans="2:9" outlineLevel="2" x14ac:dyDescent="0.2">
      <c r="B83" s="66"/>
      <c r="C83" s="64" t="s">
        <v>122</v>
      </c>
      <c r="D83" s="132"/>
      <c r="E83" s="67"/>
      <c r="F83" s="89"/>
      <c r="G83" s="71"/>
    </row>
    <row r="84" spans="2:9" outlineLevel="2" x14ac:dyDescent="0.2">
      <c r="B84" s="66"/>
      <c r="C84" s="65" t="s">
        <v>123</v>
      </c>
      <c r="D84" s="132"/>
      <c r="E84" s="67"/>
      <c r="F84" s="89"/>
      <c r="G84" s="72"/>
    </row>
    <row r="85" spans="2:9" outlineLevel="2" x14ac:dyDescent="0.2">
      <c r="B85" s="66"/>
      <c r="C85" s="64" t="s">
        <v>124</v>
      </c>
      <c r="D85" s="68">
        <f>+D81+D82-D83-D84</f>
        <v>0</v>
      </c>
      <c r="E85" s="69"/>
      <c r="F85" s="8">
        <f>+F81+F82-F83-F84</f>
        <v>0</v>
      </c>
      <c r="G85" s="72"/>
    </row>
    <row r="86" spans="2:9" ht="25.5" customHeight="1" outlineLevel="2" thickBot="1" x14ac:dyDescent="0.25">
      <c r="B86" s="66"/>
      <c r="C86" s="196" t="str">
        <f>+IF(D85&lt;0,formuły!$L$2,"")</f>
        <v/>
      </c>
      <c r="D86" s="196"/>
      <c r="E86" s="70"/>
      <c r="F86" s="197" t="str">
        <f>+IF(F85&lt;0,formuły!$L$2,"")</f>
        <v/>
      </c>
      <c r="G86" s="197"/>
      <c r="H86" s="197"/>
      <c r="I86" s="197"/>
    </row>
    <row r="87" spans="2:9" ht="16" outlineLevel="1" thickTop="1" x14ac:dyDescent="0.2">
      <c r="B87" s="29"/>
      <c r="C87" s="73" t="s">
        <v>125</v>
      </c>
      <c r="D87" s="198" t="str">
        <f>IFERROR(+D85/D80,"")</f>
        <v/>
      </c>
      <c r="E87" s="199"/>
      <c r="F87" s="198" t="str">
        <f>IFERROR(+F85/D80,"")</f>
        <v/>
      </c>
      <c r="G87" s="199"/>
    </row>
    <row r="88" spans="2:9" outlineLevel="1" x14ac:dyDescent="0.2"/>
    <row r="89" spans="2:9" ht="14" customHeight="1" outlineLevel="1" x14ac:dyDescent="0.2">
      <c r="B89" s="191" t="s">
        <v>8</v>
      </c>
      <c r="C89" s="192"/>
      <c r="D89" s="185" t="str">
        <f>D79</f>
        <v>PLAN</v>
      </c>
      <c r="E89" s="186"/>
      <c r="F89" s="186" t="str">
        <f>F79</f>
        <v>REALIZACJA</v>
      </c>
      <c r="G89" s="190"/>
      <c r="H89" s="55"/>
      <c r="I89" s="55"/>
    </row>
    <row r="90" spans="2:9" ht="19" outlineLevel="1" x14ac:dyDescent="0.25">
      <c r="B90" s="86" t="str">
        <f>IF('WZORZEC NAZW'!E16=0,"",'WZORZEC NAZW'!E16)</f>
        <v/>
      </c>
      <c r="C90" s="63" t="s">
        <v>119</v>
      </c>
      <c r="D90" s="200"/>
      <c r="E90" s="201"/>
      <c r="F90" s="201"/>
      <c r="G90" s="202"/>
    </row>
    <row r="91" spans="2:9" outlineLevel="2" x14ac:dyDescent="0.2">
      <c r="B91" s="66"/>
      <c r="C91" s="64" t="s">
        <v>120</v>
      </c>
      <c r="D91" s="74">
        <f>+CZERWIEC!D95</f>
        <v>0</v>
      </c>
      <c r="E91" s="75"/>
      <c r="F91" s="8">
        <f>+CZERWIEC!F95</f>
        <v>0</v>
      </c>
      <c r="G91" s="71"/>
    </row>
    <row r="92" spans="2:9" outlineLevel="2" x14ac:dyDescent="0.2">
      <c r="B92" s="66"/>
      <c r="C92" s="64" t="s">
        <v>121</v>
      </c>
      <c r="D92" s="132"/>
      <c r="E92" s="67"/>
      <c r="F92" s="89"/>
      <c r="G92" s="71"/>
    </row>
    <row r="93" spans="2:9" outlineLevel="2" x14ac:dyDescent="0.2">
      <c r="B93" s="66"/>
      <c r="C93" s="64" t="s">
        <v>122</v>
      </c>
      <c r="D93" s="132"/>
      <c r="E93" s="67"/>
      <c r="F93" s="89"/>
      <c r="G93" s="71"/>
    </row>
    <row r="94" spans="2:9" outlineLevel="2" x14ac:dyDescent="0.2">
      <c r="B94" s="66"/>
      <c r="C94" s="65" t="s">
        <v>123</v>
      </c>
      <c r="D94" s="132"/>
      <c r="E94" s="67"/>
      <c r="F94" s="89"/>
      <c r="G94" s="72"/>
    </row>
    <row r="95" spans="2:9" outlineLevel="2" x14ac:dyDescent="0.2">
      <c r="B95" s="66"/>
      <c r="C95" s="64" t="s">
        <v>124</v>
      </c>
      <c r="D95" s="68">
        <f>+D91+D92-D93-D94</f>
        <v>0</v>
      </c>
      <c r="E95" s="69"/>
      <c r="F95" s="8">
        <f>+F91+F92-F93-F94</f>
        <v>0</v>
      </c>
      <c r="G95" s="72"/>
    </row>
    <row r="96" spans="2:9" ht="25.5" customHeight="1" outlineLevel="2" thickBot="1" x14ac:dyDescent="0.25">
      <c r="B96" s="66"/>
      <c r="C96" s="196" t="str">
        <f>+IF(D95&lt;0,formuły!$L$2,"")</f>
        <v/>
      </c>
      <c r="D96" s="196"/>
      <c r="E96" s="70"/>
      <c r="F96" s="197" t="str">
        <f>+IF(F95&lt;0,formuły!$L$2,"")</f>
        <v/>
      </c>
      <c r="G96" s="197"/>
      <c r="H96" s="197"/>
      <c r="I96" s="197"/>
    </row>
    <row r="97" spans="2:17" ht="16" outlineLevel="1" thickTop="1" x14ac:dyDescent="0.2">
      <c r="B97" s="29"/>
      <c r="C97" s="73" t="s">
        <v>125</v>
      </c>
      <c r="D97" s="198" t="str">
        <f>IFERROR(+D95/D90,"")</f>
        <v/>
      </c>
      <c r="E97" s="199"/>
      <c r="F97" s="198" t="str">
        <f>IFERROR(+F95/D90,"")</f>
        <v/>
      </c>
      <c r="G97" s="199"/>
    </row>
    <row r="98" spans="2:17" outlineLevel="1" x14ac:dyDescent="0.2"/>
    <row r="99" spans="2:17" ht="14" customHeight="1" outlineLevel="1" x14ac:dyDescent="0.2">
      <c r="B99" s="191" t="s">
        <v>8</v>
      </c>
      <c r="C99" s="192"/>
      <c r="D99" s="185" t="str">
        <f>D89</f>
        <v>PLAN</v>
      </c>
      <c r="E99" s="186"/>
      <c r="F99" s="186" t="str">
        <f>F89</f>
        <v>REALIZACJA</v>
      </c>
      <c r="G99" s="190"/>
      <c r="H99" s="55"/>
      <c r="I99" s="55"/>
    </row>
    <row r="100" spans="2:17" ht="19" outlineLevel="1" x14ac:dyDescent="0.25">
      <c r="B100" s="86" t="str">
        <f>IF('WZORZEC NAZW'!E17=0,"",'WZORZEC NAZW'!E17)</f>
        <v/>
      </c>
      <c r="C100" s="63" t="s">
        <v>119</v>
      </c>
      <c r="D100" s="200"/>
      <c r="E100" s="201"/>
      <c r="F100" s="201"/>
      <c r="G100" s="202"/>
      <c r="J100" s="110"/>
    </row>
    <row r="101" spans="2:17" outlineLevel="2" x14ac:dyDescent="0.2">
      <c r="B101" s="66"/>
      <c r="C101" s="64" t="s">
        <v>120</v>
      </c>
      <c r="D101" s="74">
        <f>+CZERWIEC!D105</f>
        <v>0</v>
      </c>
      <c r="E101" s="75"/>
      <c r="F101" s="8">
        <f>+CZERWIEC!F105</f>
        <v>0</v>
      </c>
      <c r="G101" s="71"/>
    </row>
    <row r="102" spans="2:17" outlineLevel="2" x14ac:dyDescent="0.2">
      <c r="B102" s="66"/>
      <c r="C102" s="64" t="s">
        <v>121</v>
      </c>
      <c r="D102" s="132"/>
      <c r="E102" s="67"/>
      <c r="F102" s="89"/>
      <c r="G102" s="71"/>
    </row>
    <row r="103" spans="2:17" outlineLevel="2" x14ac:dyDescent="0.2">
      <c r="B103" s="66"/>
      <c r="C103" s="64" t="s">
        <v>122</v>
      </c>
      <c r="D103" s="132"/>
      <c r="E103" s="67"/>
      <c r="F103" s="89"/>
      <c r="G103" s="71"/>
    </row>
    <row r="104" spans="2:17" outlineLevel="2" x14ac:dyDescent="0.2">
      <c r="B104" s="66"/>
      <c r="C104" s="65" t="s">
        <v>123</v>
      </c>
      <c r="D104" s="132"/>
      <c r="E104" s="67"/>
      <c r="F104" s="89"/>
      <c r="G104" s="72"/>
    </row>
    <row r="105" spans="2:17" outlineLevel="2" x14ac:dyDescent="0.2">
      <c r="B105" s="66"/>
      <c r="C105" s="64" t="s">
        <v>124</v>
      </c>
      <c r="D105" s="68">
        <f>+D101+D102-D103-D104</f>
        <v>0</v>
      </c>
      <c r="E105" s="69"/>
      <c r="F105" s="8">
        <f>+F101+F102-F103-F104</f>
        <v>0</v>
      </c>
      <c r="G105" s="72"/>
    </row>
    <row r="106" spans="2:17" ht="25.5" customHeight="1" outlineLevel="2" thickBot="1" x14ac:dyDescent="0.25">
      <c r="B106" s="66"/>
      <c r="C106" s="196" t="str">
        <f>+IF(D105&lt;0,formuły!$L$2,"")</f>
        <v/>
      </c>
      <c r="D106" s="196"/>
      <c r="E106" s="70"/>
      <c r="F106" s="197" t="str">
        <f>+IF(F105&lt;0,formuły!$L$2,"")</f>
        <v/>
      </c>
      <c r="G106" s="197"/>
      <c r="H106" s="197"/>
      <c r="I106" s="197"/>
    </row>
    <row r="107" spans="2:17" ht="16" outlineLevel="1" thickTop="1" x14ac:dyDescent="0.2">
      <c r="B107" s="29"/>
      <c r="C107" s="73" t="s">
        <v>125</v>
      </c>
      <c r="D107" s="198" t="str">
        <f>IFERROR(+D105/D100,"")</f>
        <v/>
      </c>
      <c r="E107" s="199"/>
      <c r="F107" s="198" t="str">
        <f>IFERROR(+F105/D100,"")</f>
        <v/>
      </c>
      <c r="G107" s="199"/>
    </row>
    <row r="110" spans="2:17" ht="24" x14ac:dyDescent="0.3">
      <c r="B110" s="50" t="s">
        <v>5</v>
      </c>
      <c r="C110" s="47"/>
      <c r="D110" s="48"/>
      <c r="E110" s="48"/>
      <c r="F110" s="4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2:17" ht="16" outlineLevel="1" x14ac:dyDescent="0.2">
      <c r="K111" s="180" t="s">
        <v>126</v>
      </c>
      <c r="L111" s="180"/>
      <c r="M111" s="180"/>
      <c r="N111" s="180"/>
      <c r="O111" s="180"/>
      <c r="P111" s="180"/>
    </row>
    <row r="112" spans="2:17" ht="14.5" customHeight="1" outlineLevel="1" x14ac:dyDescent="0.2">
      <c r="B112" s="181" t="str">
        <f>IF('WZORZEC NAZW'!G11="","",'WZORZEC NAZW'!G11)</f>
        <v/>
      </c>
      <c r="C112" s="182" t="str">
        <f>IF('WZORZEC NAZW'!H11="","",'WZORZEC NAZW'!H11)</f>
        <v/>
      </c>
      <c r="D112" s="185" t="s">
        <v>94</v>
      </c>
      <c r="E112" s="186"/>
      <c r="F112" s="185" t="s">
        <v>95</v>
      </c>
      <c r="G112" s="185"/>
      <c r="H112" s="185"/>
      <c r="I112" s="185"/>
      <c r="K112" s="111" t="s">
        <v>127</v>
      </c>
      <c r="L112" s="112">
        <v>44378</v>
      </c>
      <c r="M112" s="112">
        <f>L113+1</f>
        <v>44382</v>
      </c>
      <c r="N112" s="112">
        <f>M113+1</f>
        <v>44389</v>
      </c>
      <c r="O112" s="112">
        <f t="shared" ref="O112:P112" si="10">N113+1</f>
        <v>44396</v>
      </c>
      <c r="P112" s="112">
        <f t="shared" si="10"/>
        <v>44403</v>
      </c>
      <c r="Q112" s="38"/>
    </row>
    <row r="113" spans="2:17" outlineLevel="1" x14ac:dyDescent="0.2">
      <c r="B113" s="183" t="str">
        <f>IF('WZORZEC NAZW'!G12="","",'WZORZEC NAZW'!G12)</f>
        <v/>
      </c>
      <c r="C113" s="184" t="str">
        <f>IF('WZORZEC NAZW'!H12="","",'WZORZEC NAZW'!H12)</f>
        <v/>
      </c>
      <c r="D113" s="141" t="s">
        <v>113</v>
      </c>
      <c r="E113" s="13" t="s">
        <v>114</v>
      </c>
      <c r="F113" s="141" t="s">
        <v>113</v>
      </c>
      <c r="G113" s="141" t="s">
        <v>114</v>
      </c>
      <c r="H113" s="187" t="s">
        <v>115</v>
      </c>
      <c r="I113" s="187"/>
      <c r="J113" s="8"/>
      <c r="K113" s="113" t="s">
        <v>128</v>
      </c>
      <c r="L113" s="112">
        <f>+L112+3</f>
        <v>44381</v>
      </c>
      <c r="M113" s="112">
        <f>M112+6</f>
        <v>44388</v>
      </c>
      <c r="N113" s="112">
        <f>N112+6</f>
        <v>44395</v>
      </c>
      <c r="O113" s="112">
        <f t="shared" ref="O113" si="11">O112+6</f>
        <v>44402</v>
      </c>
      <c r="P113" s="112">
        <f>P112+5</f>
        <v>44408</v>
      </c>
      <c r="Q113" s="38"/>
    </row>
    <row r="114" spans="2:17" outlineLevel="2" x14ac:dyDescent="0.2">
      <c r="B114" s="43" t="s">
        <v>10</v>
      </c>
      <c r="C114" s="21" t="str">
        <f>IF('WZORZEC NAZW'!H13="","",'WZORZEC NAZW'!H13)</f>
        <v/>
      </c>
      <c r="D114" s="5"/>
      <c r="E114" s="16" t="str">
        <f t="shared" ref="E114:E123" si="12">IFERROR(+D114/D$124,"")</f>
        <v/>
      </c>
      <c r="F114" s="121">
        <f>SUM(L114:P114)</f>
        <v>0</v>
      </c>
      <c r="G114" s="16" t="str">
        <f>IFERROR(+F114/F$124,"")</f>
        <v/>
      </c>
      <c r="H114" s="17">
        <f t="shared" ref="H114:H115" si="13">IF(F114=0,0,IFERROR(F114/D114-1,1))</f>
        <v>0</v>
      </c>
      <c r="I114" s="18" t="str">
        <f>IF(H114&lt;0,formuły!$C$4,IF(H114&gt;0,formuły!$C$3,""))</f>
        <v/>
      </c>
      <c r="J114" s="19"/>
      <c r="K114" s="39" t="str">
        <f>C114</f>
        <v/>
      </c>
      <c r="L114" s="44"/>
      <c r="M114" s="44"/>
      <c r="N114" s="44"/>
      <c r="O114" s="44"/>
      <c r="P114" s="44"/>
      <c r="Q114" s="19"/>
    </row>
    <row r="115" spans="2:17" outlineLevel="2" x14ac:dyDescent="0.2">
      <c r="B115" s="20"/>
      <c r="C115" s="21" t="str">
        <f>IF('WZORZEC NAZW'!H14="","",'WZORZEC NAZW'!H14)</f>
        <v/>
      </c>
      <c r="D115" s="6"/>
      <c r="E115" s="22" t="str">
        <f t="shared" si="12"/>
        <v/>
      </c>
      <c r="F115" s="122">
        <f t="shared" ref="F115:F123" si="14">SUM(L115:P115)</f>
        <v>0</v>
      </c>
      <c r="G115" s="22" t="str">
        <f t="shared" ref="G115:G123" si="15">IFERROR(+F115/F$124,"")</f>
        <v/>
      </c>
      <c r="H115" s="23">
        <f t="shared" si="13"/>
        <v>0</v>
      </c>
      <c r="I115" s="24" t="str">
        <f>IF(H115&lt;0,formuły!$C$4,IF(H115&gt;0,formuły!$C$3,""))</f>
        <v/>
      </c>
      <c r="J115" s="19"/>
      <c r="K115" s="39" t="str">
        <f t="shared" ref="K115:K123" si="16">C115</f>
        <v/>
      </c>
      <c r="L115" s="45"/>
      <c r="M115" s="45"/>
      <c r="N115" s="45"/>
      <c r="O115" s="45"/>
      <c r="P115" s="45"/>
      <c r="Q115" s="19"/>
    </row>
    <row r="116" spans="2:17" outlineLevel="2" x14ac:dyDescent="0.2">
      <c r="B116" s="20"/>
      <c r="C116" s="21" t="str">
        <f>IF('WZORZEC NAZW'!H15="","",'WZORZEC NAZW'!H15)</f>
        <v/>
      </c>
      <c r="D116" s="6"/>
      <c r="E116" s="22" t="str">
        <f t="shared" si="12"/>
        <v/>
      </c>
      <c r="F116" s="122">
        <f t="shared" si="14"/>
        <v>0</v>
      </c>
      <c r="G116" s="22" t="str">
        <f t="shared" si="15"/>
        <v/>
      </c>
      <c r="H116" s="23">
        <f>IF(F116=0,0,IFERROR(F116/D116-1,1))</f>
        <v>0</v>
      </c>
      <c r="I116" s="24" t="str">
        <f>IF(H116&lt;0,formuły!$C$4,IF(H116&gt;0,formuły!$C$3,""))</f>
        <v/>
      </c>
      <c r="J116" s="19"/>
      <c r="K116" s="39" t="str">
        <f t="shared" si="16"/>
        <v/>
      </c>
      <c r="L116" s="45"/>
      <c r="M116" s="45"/>
      <c r="N116" s="45"/>
      <c r="O116" s="45"/>
      <c r="P116" s="45"/>
      <c r="Q116" s="19"/>
    </row>
    <row r="117" spans="2:17" outlineLevel="2" x14ac:dyDescent="0.2">
      <c r="B117" s="20"/>
      <c r="C117" s="21" t="str">
        <f>IF('WZORZEC NAZW'!H16="","",'WZORZEC NAZW'!H16)</f>
        <v/>
      </c>
      <c r="D117" s="6"/>
      <c r="E117" s="22" t="str">
        <f t="shared" si="12"/>
        <v/>
      </c>
      <c r="F117" s="122">
        <f t="shared" si="14"/>
        <v>0</v>
      </c>
      <c r="G117" s="22" t="str">
        <f t="shared" si="15"/>
        <v/>
      </c>
      <c r="H117" s="23">
        <f t="shared" ref="H117:H124" si="17">IF(F117=0,0,IFERROR(F117/D117-1,1))</f>
        <v>0</v>
      </c>
      <c r="I117" s="24" t="str">
        <f>IF(H117&lt;0,formuły!$C$4,IF(H117&gt;0,formuły!$C$3,""))</f>
        <v/>
      </c>
      <c r="J117" s="19"/>
      <c r="K117" s="39" t="str">
        <f t="shared" si="16"/>
        <v/>
      </c>
      <c r="L117" s="45"/>
      <c r="M117" s="45"/>
      <c r="N117" s="45"/>
      <c r="O117" s="45"/>
      <c r="P117" s="45"/>
      <c r="Q117" s="19"/>
    </row>
    <row r="118" spans="2:17" outlineLevel="2" x14ac:dyDescent="0.2">
      <c r="B118" s="20"/>
      <c r="C118" s="21" t="str">
        <f>IF('WZORZEC NAZW'!H17="","",'WZORZEC NAZW'!H17)</f>
        <v/>
      </c>
      <c r="D118" s="6"/>
      <c r="E118" s="22" t="str">
        <f t="shared" si="12"/>
        <v/>
      </c>
      <c r="F118" s="122">
        <f t="shared" si="14"/>
        <v>0</v>
      </c>
      <c r="G118" s="22" t="str">
        <f t="shared" si="15"/>
        <v/>
      </c>
      <c r="H118" s="23">
        <f>IF(F118=0,0,IFERROR(F118/D118-1,1))</f>
        <v>0</v>
      </c>
      <c r="I118" s="24" t="str">
        <f>IF(H118&lt;0,formuły!$C$4,IF(H118&gt;0,formuły!$C$3,""))</f>
        <v/>
      </c>
      <c r="J118" s="19"/>
      <c r="K118" s="39" t="str">
        <f t="shared" si="16"/>
        <v/>
      </c>
      <c r="L118" s="45"/>
      <c r="M118" s="45"/>
      <c r="N118" s="45"/>
      <c r="O118" s="45"/>
      <c r="P118" s="45"/>
      <c r="Q118" s="19"/>
    </row>
    <row r="119" spans="2:17" outlineLevel="2" x14ac:dyDescent="0.2">
      <c r="B119" s="20"/>
      <c r="C119" s="21" t="str">
        <f>IF('WZORZEC NAZW'!H18="","",'WZORZEC NAZW'!H18)</f>
        <v/>
      </c>
      <c r="D119" s="6"/>
      <c r="E119" s="22" t="str">
        <f t="shared" si="12"/>
        <v/>
      </c>
      <c r="F119" s="122">
        <f t="shared" si="14"/>
        <v>0</v>
      </c>
      <c r="G119" s="22" t="str">
        <f t="shared" si="15"/>
        <v/>
      </c>
      <c r="H119" s="23">
        <f t="shared" si="17"/>
        <v>0</v>
      </c>
      <c r="I119" s="24" t="str">
        <f>IF(H119&lt;0,formuły!$C$4,IF(H119&gt;0,formuły!$C$3,""))</f>
        <v/>
      </c>
      <c r="J119" s="19"/>
      <c r="K119" s="39" t="str">
        <f t="shared" si="16"/>
        <v/>
      </c>
      <c r="L119" s="45"/>
      <c r="M119" s="45"/>
      <c r="N119" s="45"/>
      <c r="O119" s="45"/>
      <c r="P119" s="45"/>
      <c r="Q119" s="19"/>
    </row>
    <row r="120" spans="2:17" outlineLevel="2" x14ac:dyDescent="0.2">
      <c r="B120" s="20"/>
      <c r="C120" s="21" t="str">
        <f>IF('WZORZEC NAZW'!H19="","",'WZORZEC NAZW'!H19)</f>
        <v/>
      </c>
      <c r="D120" s="6"/>
      <c r="E120" s="22" t="str">
        <f t="shared" si="12"/>
        <v/>
      </c>
      <c r="F120" s="122">
        <f t="shared" si="14"/>
        <v>0</v>
      </c>
      <c r="G120" s="22" t="str">
        <f t="shared" si="15"/>
        <v/>
      </c>
      <c r="H120" s="23">
        <f t="shared" si="17"/>
        <v>0</v>
      </c>
      <c r="I120" s="24" t="str">
        <f>IF(H120&lt;0,formuły!$C$4,IF(H120&gt;0,formuły!$C$3,""))</f>
        <v/>
      </c>
      <c r="J120" s="19"/>
      <c r="K120" s="39" t="str">
        <f t="shared" si="16"/>
        <v/>
      </c>
      <c r="L120" s="45"/>
      <c r="M120" s="45"/>
      <c r="N120" s="45"/>
      <c r="O120" s="45"/>
      <c r="P120" s="45"/>
      <c r="Q120" s="19"/>
    </row>
    <row r="121" spans="2:17" outlineLevel="2" x14ac:dyDescent="0.2">
      <c r="B121" s="20"/>
      <c r="C121" s="21" t="str">
        <f>IF('WZORZEC NAZW'!H20="","",'WZORZEC NAZW'!H20)</f>
        <v/>
      </c>
      <c r="D121" s="6"/>
      <c r="E121" s="22" t="str">
        <f t="shared" si="12"/>
        <v/>
      </c>
      <c r="F121" s="122">
        <f t="shared" si="14"/>
        <v>0</v>
      </c>
      <c r="G121" s="22" t="str">
        <f t="shared" si="15"/>
        <v/>
      </c>
      <c r="H121" s="23">
        <f t="shared" si="17"/>
        <v>0</v>
      </c>
      <c r="I121" s="24" t="str">
        <f>IF(H121&lt;0,formuły!$C$4,IF(H121&gt;0,formuły!$C$3,""))</f>
        <v/>
      </c>
      <c r="J121" s="19"/>
      <c r="K121" s="39" t="str">
        <f t="shared" si="16"/>
        <v/>
      </c>
      <c r="L121" s="45"/>
      <c r="M121" s="45"/>
      <c r="N121" s="45"/>
      <c r="O121" s="45"/>
      <c r="P121" s="45"/>
      <c r="Q121" s="19"/>
    </row>
    <row r="122" spans="2:17" outlineLevel="2" x14ac:dyDescent="0.2">
      <c r="B122" s="20"/>
      <c r="C122" s="21" t="str">
        <f>IF('WZORZEC NAZW'!H21="","",'WZORZEC NAZW'!H21)</f>
        <v/>
      </c>
      <c r="D122" s="6"/>
      <c r="E122" s="22" t="str">
        <f t="shared" si="12"/>
        <v/>
      </c>
      <c r="F122" s="122">
        <f t="shared" si="14"/>
        <v>0</v>
      </c>
      <c r="G122" s="22" t="str">
        <f t="shared" si="15"/>
        <v/>
      </c>
      <c r="H122" s="23">
        <f t="shared" si="17"/>
        <v>0</v>
      </c>
      <c r="I122" s="24" t="str">
        <f>IF(H122&lt;0,formuły!$C$4,IF(H122&gt;0,formuły!$C$3,""))</f>
        <v/>
      </c>
      <c r="J122" s="19"/>
      <c r="K122" s="39" t="str">
        <f t="shared" si="16"/>
        <v/>
      </c>
      <c r="L122" s="45"/>
      <c r="M122" s="45"/>
      <c r="N122" s="45"/>
      <c r="O122" s="45"/>
      <c r="P122" s="45"/>
      <c r="Q122" s="19"/>
    </row>
    <row r="123" spans="2:17" ht="15" outlineLevel="2" thickBot="1" x14ac:dyDescent="0.25">
      <c r="B123" s="20"/>
      <c r="C123" s="25" t="str">
        <f>IF('WZORZEC NAZW'!H22="","",'WZORZEC NAZW'!H22)</f>
        <v/>
      </c>
      <c r="D123" s="7"/>
      <c r="E123" s="26" t="str">
        <f t="shared" si="12"/>
        <v/>
      </c>
      <c r="F123" s="123">
        <f t="shared" si="14"/>
        <v>0</v>
      </c>
      <c r="G123" s="26" t="str">
        <f t="shared" si="15"/>
        <v/>
      </c>
      <c r="H123" s="27">
        <f t="shared" si="17"/>
        <v>0</v>
      </c>
      <c r="I123" s="28" t="str">
        <f>IF(H123&lt;0,formuły!$C$4,IF(H123&gt;0,formuły!$C$3,""))</f>
        <v/>
      </c>
      <c r="J123" s="19"/>
      <c r="K123" s="41" t="str">
        <f t="shared" si="16"/>
        <v/>
      </c>
      <c r="L123" s="46"/>
      <c r="M123" s="46"/>
      <c r="N123" s="46"/>
      <c r="O123" s="46"/>
      <c r="P123" s="46"/>
      <c r="Q123" s="19"/>
    </row>
    <row r="124" spans="2:17" ht="16" outlineLevel="1" thickTop="1" x14ac:dyDescent="0.2">
      <c r="B124" s="29"/>
      <c r="C124" s="30" t="s">
        <v>117</v>
      </c>
      <c r="D124" s="31">
        <f>SUM(D114:D123)</f>
        <v>0</v>
      </c>
      <c r="E124" s="31"/>
      <c r="F124" s="32">
        <f>SUM(F114:F123)</f>
        <v>0</v>
      </c>
      <c r="G124" s="33"/>
      <c r="H124" s="34">
        <f t="shared" si="17"/>
        <v>0</v>
      </c>
      <c r="I124" s="35" t="str">
        <f>IF(H124&lt;0,formuły!$C$4,IF(H124&gt;0,formuły!$C$3,""))</f>
        <v/>
      </c>
      <c r="J124" s="19"/>
      <c r="K124" s="40" t="s">
        <v>117</v>
      </c>
      <c r="L124" s="42">
        <f t="shared" ref="L124:P124" si="18">SUM(L114:L123)</f>
        <v>0</v>
      </c>
      <c r="M124" s="42">
        <f t="shared" si="18"/>
        <v>0</v>
      </c>
      <c r="N124" s="42">
        <f t="shared" si="18"/>
        <v>0</v>
      </c>
      <c r="O124" s="42">
        <f t="shared" si="18"/>
        <v>0</v>
      </c>
      <c r="P124" s="42">
        <f t="shared" si="18"/>
        <v>0</v>
      </c>
      <c r="Q124" s="19"/>
    </row>
    <row r="125" spans="2:17" outlineLevel="1" x14ac:dyDescent="0.2"/>
    <row r="126" spans="2:17" ht="16" outlineLevel="1" x14ac:dyDescent="0.2">
      <c r="K126" s="180" t="s">
        <v>126</v>
      </c>
      <c r="L126" s="180"/>
      <c r="M126" s="180"/>
      <c r="N126" s="180"/>
      <c r="O126" s="180"/>
      <c r="P126" s="180"/>
    </row>
    <row r="127" spans="2:17" ht="14.5" customHeight="1" outlineLevel="1" x14ac:dyDescent="0.2">
      <c r="B127" s="181" t="str">
        <f>IF('WZORZEC NAZW'!G23="","",'WZORZEC NAZW'!G23)</f>
        <v/>
      </c>
      <c r="C127" s="182" t="str">
        <f>IF('WZORZEC NAZW'!H23="","",'WZORZEC NAZW'!H23)</f>
        <v/>
      </c>
      <c r="D127" s="185" t="str">
        <f>D112</f>
        <v>PLAN</v>
      </c>
      <c r="E127" s="186"/>
      <c r="F127" s="185" t="str">
        <f>F112</f>
        <v>REALIZACJA</v>
      </c>
      <c r="G127" s="185"/>
      <c r="H127" s="185"/>
      <c r="I127" s="185"/>
      <c r="K127" s="111" t="s">
        <v>127</v>
      </c>
      <c r="L127" s="112">
        <f>L112</f>
        <v>44378</v>
      </c>
      <c r="M127" s="112">
        <f t="shared" ref="M127:P127" si="19">M112</f>
        <v>44382</v>
      </c>
      <c r="N127" s="112">
        <f t="shared" si="19"/>
        <v>44389</v>
      </c>
      <c r="O127" s="112">
        <f t="shared" si="19"/>
        <v>44396</v>
      </c>
      <c r="P127" s="112">
        <f t="shared" si="19"/>
        <v>44403</v>
      </c>
      <c r="Q127" s="38"/>
    </row>
    <row r="128" spans="2:17" ht="14" customHeight="1" outlineLevel="1" x14ac:dyDescent="0.2">
      <c r="B128" s="183" t="str">
        <f>IF('WZORZEC NAZW'!G24="","",'WZORZEC NAZW'!G24)</f>
        <v/>
      </c>
      <c r="C128" s="184" t="str">
        <f>IF('WZORZEC NAZW'!H24="","",'WZORZEC NAZW'!H24)</f>
        <v/>
      </c>
      <c r="D128" s="141" t="s">
        <v>113</v>
      </c>
      <c r="E128" s="13" t="s">
        <v>114</v>
      </c>
      <c r="F128" s="141" t="s">
        <v>113</v>
      </c>
      <c r="G128" s="141" t="s">
        <v>114</v>
      </c>
      <c r="H128" s="187" t="s">
        <v>115</v>
      </c>
      <c r="I128" s="187"/>
      <c r="J128" s="8"/>
      <c r="K128" s="113" t="s">
        <v>128</v>
      </c>
      <c r="L128" s="112">
        <f t="shared" ref="L128:P128" si="20">L113</f>
        <v>44381</v>
      </c>
      <c r="M128" s="112">
        <f t="shared" si="20"/>
        <v>44388</v>
      </c>
      <c r="N128" s="112">
        <f t="shared" si="20"/>
        <v>44395</v>
      </c>
      <c r="O128" s="112">
        <f t="shared" si="20"/>
        <v>44402</v>
      </c>
      <c r="P128" s="112">
        <f t="shared" si="20"/>
        <v>44408</v>
      </c>
      <c r="Q128" s="38"/>
    </row>
    <row r="129" spans="2:17" outlineLevel="2" x14ac:dyDescent="0.2">
      <c r="B129" s="43" t="s">
        <v>10</v>
      </c>
      <c r="C129" s="21" t="str">
        <f>IF('WZORZEC NAZW'!H25="","",'WZORZEC NAZW'!H25)</f>
        <v/>
      </c>
      <c r="D129" s="5"/>
      <c r="E129" s="16" t="str">
        <f t="shared" ref="E129:E138" si="21">IFERROR(+D129/D$139,"")</f>
        <v/>
      </c>
      <c r="F129" s="121">
        <f>SUM(L129:P129)</f>
        <v>0</v>
      </c>
      <c r="G129" s="16" t="str">
        <f t="shared" ref="G129:G138" si="22">IFERROR(+F129/F$139,"")</f>
        <v/>
      </c>
      <c r="H129" s="17">
        <f t="shared" ref="H129:H130" si="23">IF(F129=0,0,IFERROR(F129/D129-1,1))</f>
        <v>0</v>
      </c>
      <c r="I129" s="18" t="str">
        <f>IF(H129&lt;0,formuły!$C$4,IF(H129&gt;0,formuły!$C$3,""))</f>
        <v/>
      </c>
      <c r="J129" s="19"/>
      <c r="K129" s="39" t="str">
        <f>C129</f>
        <v/>
      </c>
      <c r="L129" s="44"/>
      <c r="M129" s="44"/>
      <c r="N129" s="44"/>
      <c r="O129" s="44"/>
      <c r="P129" s="44"/>
      <c r="Q129" s="19"/>
    </row>
    <row r="130" spans="2:17" outlineLevel="2" x14ac:dyDescent="0.2">
      <c r="B130" s="20"/>
      <c r="C130" s="21" t="str">
        <f>IF('WZORZEC NAZW'!H26="","",'WZORZEC NAZW'!H26)</f>
        <v/>
      </c>
      <c r="D130" s="6"/>
      <c r="E130" s="22" t="str">
        <f t="shared" si="21"/>
        <v/>
      </c>
      <c r="F130" s="122">
        <f t="shared" ref="F130:F138" si="24">SUM(L130:P130)</f>
        <v>0</v>
      </c>
      <c r="G130" s="22" t="str">
        <f t="shared" si="22"/>
        <v/>
      </c>
      <c r="H130" s="23">
        <f t="shared" si="23"/>
        <v>0</v>
      </c>
      <c r="I130" s="24" t="str">
        <f>IF(H130&lt;0,formuły!$C$4,IF(H130&gt;0,formuły!$C$3,""))</f>
        <v/>
      </c>
      <c r="J130" s="19"/>
      <c r="K130" s="39" t="str">
        <f t="shared" ref="K130:K138" si="25">C130</f>
        <v/>
      </c>
      <c r="L130" s="45"/>
      <c r="M130" s="45"/>
      <c r="N130" s="45"/>
      <c r="O130" s="45"/>
      <c r="P130" s="45"/>
      <c r="Q130" s="19"/>
    </row>
    <row r="131" spans="2:17" outlineLevel="2" x14ac:dyDescent="0.2">
      <c r="B131" s="20"/>
      <c r="C131" s="21" t="str">
        <f>IF('WZORZEC NAZW'!H27="","",'WZORZEC NAZW'!H27)</f>
        <v/>
      </c>
      <c r="D131" s="6"/>
      <c r="E131" s="22" t="str">
        <f t="shared" si="21"/>
        <v/>
      </c>
      <c r="F131" s="122">
        <f t="shared" si="24"/>
        <v>0</v>
      </c>
      <c r="G131" s="22" t="str">
        <f t="shared" si="22"/>
        <v/>
      </c>
      <c r="H131" s="23">
        <f>IF(F131=0,0,IFERROR(F131/D131-1,1))</f>
        <v>0</v>
      </c>
      <c r="I131" s="24" t="str">
        <f>IF(H131&lt;0,formuły!$C$4,IF(H131&gt;0,formuły!$C$3,""))</f>
        <v/>
      </c>
      <c r="J131" s="19"/>
      <c r="K131" s="39" t="str">
        <f t="shared" si="25"/>
        <v/>
      </c>
      <c r="L131" s="45"/>
      <c r="M131" s="45"/>
      <c r="N131" s="45"/>
      <c r="O131" s="45"/>
      <c r="P131" s="45"/>
      <c r="Q131" s="19"/>
    </row>
    <row r="132" spans="2:17" outlineLevel="2" x14ac:dyDescent="0.2">
      <c r="B132" s="20"/>
      <c r="C132" s="21" t="str">
        <f>IF('WZORZEC NAZW'!H28="","",'WZORZEC NAZW'!H28)</f>
        <v/>
      </c>
      <c r="D132" s="6"/>
      <c r="E132" s="22" t="str">
        <f t="shared" si="21"/>
        <v/>
      </c>
      <c r="F132" s="122">
        <f t="shared" si="24"/>
        <v>0</v>
      </c>
      <c r="G132" s="22" t="str">
        <f t="shared" si="22"/>
        <v/>
      </c>
      <c r="H132" s="23">
        <f t="shared" ref="H132" si="26">IF(F132=0,0,IFERROR(F132/D132-1,1))</f>
        <v>0</v>
      </c>
      <c r="I132" s="24" t="str">
        <f>IF(H132&lt;0,formuły!$C$4,IF(H132&gt;0,formuły!$C$3,""))</f>
        <v/>
      </c>
      <c r="J132" s="19"/>
      <c r="K132" s="39" t="str">
        <f t="shared" si="25"/>
        <v/>
      </c>
      <c r="L132" s="45"/>
      <c r="M132" s="45"/>
      <c r="N132" s="45"/>
      <c r="O132" s="45"/>
      <c r="P132" s="45"/>
      <c r="Q132" s="19"/>
    </row>
    <row r="133" spans="2:17" outlineLevel="2" x14ac:dyDescent="0.2">
      <c r="B133" s="20"/>
      <c r="C133" s="21" t="str">
        <f>IF('WZORZEC NAZW'!H29="","",'WZORZEC NAZW'!H29)</f>
        <v/>
      </c>
      <c r="D133" s="6"/>
      <c r="E133" s="22" t="str">
        <f t="shared" si="21"/>
        <v/>
      </c>
      <c r="F133" s="122">
        <f t="shared" si="24"/>
        <v>0</v>
      </c>
      <c r="G133" s="22" t="str">
        <f t="shared" si="22"/>
        <v/>
      </c>
      <c r="H133" s="23">
        <f>IF(F133=0,0,IFERROR(F133/D133-1,1))</f>
        <v>0</v>
      </c>
      <c r="I133" s="24" t="str">
        <f>IF(H133&lt;0,formuły!$C$4,IF(H133&gt;0,formuły!$C$3,""))</f>
        <v/>
      </c>
      <c r="J133" s="19"/>
      <c r="K133" s="39" t="str">
        <f t="shared" si="25"/>
        <v/>
      </c>
      <c r="L133" s="45"/>
      <c r="M133" s="45"/>
      <c r="N133" s="45"/>
      <c r="O133" s="45"/>
      <c r="P133" s="45"/>
      <c r="Q133" s="19"/>
    </row>
    <row r="134" spans="2:17" outlineLevel="2" x14ac:dyDescent="0.2">
      <c r="B134" s="20"/>
      <c r="C134" s="21" t="str">
        <f>IF('WZORZEC NAZW'!H30="","",'WZORZEC NAZW'!H30)</f>
        <v/>
      </c>
      <c r="D134" s="6"/>
      <c r="E134" s="22" t="str">
        <f t="shared" si="21"/>
        <v/>
      </c>
      <c r="F134" s="122">
        <f t="shared" si="24"/>
        <v>0</v>
      </c>
      <c r="G134" s="22" t="str">
        <f t="shared" si="22"/>
        <v/>
      </c>
      <c r="H134" s="23">
        <f t="shared" ref="H134:H139" si="27">IF(F134=0,0,IFERROR(F134/D134-1,1))</f>
        <v>0</v>
      </c>
      <c r="I134" s="24" t="str">
        <f>IF(H134&lt;0,formuły!$C$4,IF(H134&gt;0,formuły!$C$3,""))</f>
        <v/>
      </c>
      <c r="J134" s="19"/>
      <c r="K134" s="39" t="str">
        <f t="shared" si="25"/>
        <v/>
      </c>
      <c r="L134" s="45"/>
      <c r="M134" s="45"/>
      <c r="N134" s="45"/>
      <c r="O134" s="45"/>
      <c r="P134" s="45"/>
      <c r="Q134" s="19"/>
    </row>
    <row r="135" spans="2:17" outlineLevel="2" x14ac:dyDescent="0.2">
      <c r="B135" s="20"/>
      <c r="C135" s="21" t="str">
        <f>IF('WZORZEC NAZW'!H31="","",'WZORZEC NAZW'!H31)</f>
        <v/>
      </c>
      <c r="D135" s="6"/>
      <c r="E135" s="22" t="str">
        <f t="shared" si="21"/>
        <v/>
      </c>
      <c r="F135" s="122">
        <f t="shared" si="24"/>
        <v>0</v>
      </c>
      <c r="G135" s="22" t="str">
        <f t="shared" si="22"/>
        <v/>
      </c>
      <c r="H135" s="23">
        <f t="shared" si="27"/>
        <v>0</v>
      </c>
      <c r="I135" s="24" t="str">
        <f>IF(H135&lt;0,formuły!$C$4,IF(H135&gt;0,formuły!$C$3,""))</f>
        <v/>
      </c>
      <c r="J135" s="19"/>
      <c r="K135" s="39" t="str">
        <f t="shared" si="25"/>
        <v/>
      </c>
      <c r="L135" s="45"/>
      <c r="M135" s="45"/>
      <c r="N135" s="45"/>
      <c r="O135" s="45"/>
      <c r="P135" s="45"/>
      <c r="Q135" s="19"/>
    </row>
    <row r="136" spans="2:17" outlineLevel="2" x14ac:dyDescent="0.2">
      <c r="B136" s="20"/>
      <c r="C136" s="21" t="str">
        <f>IF('WZORZEC NAZW'!H32="","",'WZORZEC NAZW'!H32)</f>
        <v/>
      </c>
      <c r="D136" s="6"/>
      <c r="E136" s="22" t="str">
        <f t="shared" si="21"/>
        <v/>
      </c>
      <c r="F136" s="122">
        <f t="shared" si="24"/>
        <v>0</v>
      </c>
      <c r="G136" s="22" t="str">
        <f t="shared" si="22"/>
        <v/>
      </c>
      <c r="H136" s="23">
        <f t="shared" si="27"/>
        <v>0</v>
      </c>
      <c r="I136" s="24" t="str">
        <f>IF(H136&lt;0,formuły!$C$4,IF(H136&gt;0,formuły!$C$3,""))</f>
        <v/>
      </c>
      <c r="J136" s="19"/>
      <c r="K136" s="39" t="str">
        <f t="shared" si="25"/>
        <v/>
      </c>
      <c r="L136" s="45"/>
      <c r="M136" s="45"/>
      <c r="N136" s="45"/>
      <c r="O136" s="45"/>
      <c r="P136" s="45"/>
      <c r="Q136" s="19"/>
    </row>
    <row r="137" spans="2:17" outlineLevel="2" x14ac:dyDescent="0.2">
      <c r="B137" s="20"/>
      <c r="C137" s="21" t="str">
        <f>IF('WZORZEC NAZW'!H33="","",'WZORZEC NAZW'!H33)</f>
        <v/>
      </c>
      <c r="D137" s="6"/>
      <c r="E137" s="22" t="str">
        <f t="shared" si="21"/>
        <v/>
      </c>
      <c r="F137" s="122">
        <f t="shared" si="24"/>
        <v>0</v>
      </c>
      <c r="G137" s="22" t="str">
        <f t="shared" si="22"/>
        <v/>
      </c>
      <c r="H137" s="23">
        <f t="shared" si="27"/>
        <v>0</v>
      </c>
      <c r="I137" s="24" t="str">
        <f>IF(H137&lt;0,formuły!$C$4,IF(H137&gt;0,formuły!$C$3,""))</f>
        <v/>
      </c>
      <c r="J137" s="19"/>
      <c r="K137" s="39" t="str">
        <f t="shared" si="25"/>
        <v/>
      </c>
      <c r="L137" s="45"/>
      <c r="M137" s="45"/>
      <c r="N137" s="45"/>
      <c r="O137" s="45"/>
      <c r="P137" s="45"/>
      <c r="Q137" s="19"/>
    </row>
    <row r="138" spans="2:17" ht="15" outlineLevel="2" thickBot="1" x14ac:dyDescent="0.25">
      <c r="B138" s="20"/>
      <c r="C138" s="25" t="str">
        <f>IF('WZORZEC NAZW'!H34="","",'WZORZEC NAZW'!H34)</f>
        <v/>
      </c>
      <c r="D138" s="7"/>
      <c r="E138" s="26" t="str">
        <f t="shared" si="21"/>
        <v/>
      </c>
      <c r="F138" s="123">
        <f t="shared" si="24"/>
        <v>0</v>
      </c>
      <c r="G138" s="26" t="str">
        <f t="shared" si="22"/>
        <v/>
      </c>
      <c r="H138" s="27">
        <f t="shared" si="27"/>
        <v>0</v>
      </c>
      <c r="I138" s="28" t="str">
        <f>IF(H138&lt;0,formuły!$C$4,IF(H138&gt;0,formuły!$C$3,""))</f>
        <v/>
      </c>
      <c r="J138" s="19"/>
      <c r="K138" s="41" t="str">
        <f t="shared" si="25"/>
        <v/>
      </c>
      <c r="L138" s="46"/>
      <c r="M138" s="46"/>
      <c r="N138" s="46"/>
      <c r="O138" s="46"/>
      <c r="P138" s="46"/>
      <c r="Q138" s="19"/>
    </row>
    <row r="139" spans="2:17" ht="16" outlineLevel="1" thickTop="1" x14ac:dyDescent="0.2">
      <c r="B139" s="29"/>
      <c r="C139" s="30" t="s">
        <v>117</v>
      </c>
      <c r="D139" s="31">
        <f>SUM(D129:D138)</f>
        <v>0</v>
      </c>
      <c r="E139" s="31"/>
      <c r="F139" s="32">
        <f>SUM(F129:F138)</f>
        <v>0</v>
      </c>
      <c r="G139" s="33"/>
      <c r="H139" s="34">
        <f t="shared" si="27"/>
        <v>0</v>
      </c>
      <c r="I139" s="35" t="str">
        <f>IF(H139&lt;0,formuły!$C$4,IF(H139&gt;0,formuły!$C$3,""))</f>
        <v/>
      </c>
      <c r="J139" s="19"/>
      <c r="K139" s="40" t="s">
        <v>117</v>
      </c>
      <c r="L139" s="42">
        <f t="shared" ref="L139" si="28">SUM(L129:L138)</f>
        <v>0</v>
      </c>
      <c r="M139" s="42">
        <f t="shared" ref="M139:P139" si="29">SUM(M129:M138)</f>
        <v>0</v>
      </c>
      <c r="N139" s="42">
        <f t="shared" si="29"/>
        <v>0</v>
      </c>
      <c r="O139" s="42">
        <f t="shared" si="29"/>
        <v>0</v>
      </c>
      <c r="P139" s="42">
        <f t="shared" si="29"/>
        <v>0</v>
      </c>
      <c r="Q139" s="19"/>
    </row>
    <row r="140" spans="2:17" outlineLevel="1" x14ac:dyDescent="0.2"/>
    <row r="141" spans="2:17" ht="16" outlineLevel="1" x14ac:dyDescent="0.2">
      <c r="K141" s="180" t="s">
        <v>126</v>
      </c>
      <c r="L141" s="180"/>
      <c r="M141" s="180"/>
      <c r="N141" s="180"/>
      <c r="O141" s="180"/>
      <c r="P141" s="180"/>
    </row>
    <row r="142" spans="2:17" ht="14.5" customHeight="1" outlineLevel="1" x14ac:dyDescent="0.2">
      <c r="B142" s="181" t="str">
        <f>IF('WZORZEC NAZW'!G35="","",'WZORZEC NAZW'!G35)</f>
        <v/>
      </c>
      <c r="C142" s="182" t="str">
        <f>IF('WZORZEC NAZW'!H35="","",'WZORZEC NAZW'!H35)</f>
        <v/>
      </c>
      <c r="D142" s="185" t="str">
        <f>D127</f>
        <v>PLAN</v>
      </c>
      <c r="E142" s="186"/>
      <c r="F142" s="185" t="str">
        <f>F127</f>
        <v>REALIZACJA</v>
      </c>
      <c r="G142" s="185"/>
      <c r="H142" s="185"/>
      <c r="I142" s="185"/>
      <c r="K142" s="111" t="s">
        <v>127</v>
      </c>
      <c r="L142" s="112">
        <f>L127</f>
        <v>44378</v>
      </c>
      <c r="M142" s="112">
        <f t="shared" ref="M142:P142" si="30">M127</f>
        <v>44382</v>
      </c>
      <c r="N142" s="112">
        <f t="shared" si="30"/>
        <v>44389</v>
      </c>
      <c r="O142" s="112">
        <f t="shared" si="30"/>
        <v>44396</v>
      </c>
      <c r="P142" s="112">
        <f t="shared" si="30"/>
        <v>44403</v>
      </c>
      <c r="Q142" s="38"/>
    </row>
    <row r="143" spans="2:17" ht="14" customHeight="1" outlineLevel="1" x14ac:dyDescent="0.2">
      <c r="B143" s="183" t="str">
        <f>IF('WZORZEC NAZW'!G36="","",'WZORZEC NAZW'!G36)</f>
        <v/>
      </c>
      <c r="C143" s="184" t="str">
        <f>IF('WZORZEC NAZW'!H36="","",'WZORZEC NAZW'!H36)</f>
        <v/>
      </c>
      <c r="D143" s="141" t="s">
        <v>113</v>
      </c>
      <c r="E143" s="13" t="s">
        <v>114</v>
      </c>
      <c r="F143" s="141" t="s">
        <v>113</v>
      </c>
      <c r="G143" s="141" t="s">
        <v>114</v>
      </c>
      <c r="H143" s="187" t="s">
        <v>115</v>
      </c>
      <c r="I143" s="187"/>
      <c r="J143" s="8"/>
      <c r="K143" s="113" t="s">
        <v>128</v>
      </c>
      <c r="L143" s="112">
        <f t="shared" ref="L143:P143" si="31">L128</f>
        <v>44381</v>
      </c>
      <c r="M143" s="112">
        <f t="shared" si="31"/>
        <v>44388</v>
      </c>
      <c r="N143" s="112">
        <f t="shared" si="31"/>
        <v>44395</v>
      </c>
      <c r="O143" s="112">
        <f t="shared" si="31"/>
        <v>44402</v>
      </c>
      <c r="P143" s="112">
        <f t="shared" si="31"/>
        <v>44408</v>
      </c>
      <c r="Q143" s="38"/>
    </row>
    <row r="144" spans="2:17" outlineLevel="2" x14ac:dyDescent="0.2">
      <c r="B144" s="43" t="s">
        <v>10</v>
      </c>
      <c r="C144" s="21" t="str">
        <f>IF('WZORZEC NAZW'!H37="","",'WZORZEC NAZW'!H37)</f>
        <v/>
      </c>
      <c r="D144" s="5"/>
      <c r="E144" s="16" t="str">
        <f t="shared" ref="E144:E153" si="32">IFERROR(+D144/D$154,"")</f>
        <v/>
      </c>
      <c r="F144" s="121">
        <f>SUM(L144:P144)</f>
        <v>0</v>
      </c>
      <c r="G144" s="16" t="str">
        <f t="shared" ref="G144:G153" si="33">IFERROR(+F144/F$154,"")</f>
        <v/>
      </c>
      <c r="H144" s="17">
        <f t="shared" ref="H144:H145" si="34">IF(F144=0,0,IFERROR(F144/D144-1,1))</f>
        <v>0</v>
      </c>
      <c r="I144" s="18" t="str">
        <f>IF(H144&lt;0,formuły!$C$4,IF(H144&gt;0,formuły!$C$3,""))</f>
        <v/>
      </c>
      <c r="J144" s="19"/>
      <c r="K144" s="39" t="str">
        <f>C144</f>
        <v/>
      </c>
      <c r="L144" s="44"/>
      <c r="M144" s="44"/>
      <c r="N144" s="44"/>
      <c r="O144" s="44"/>
      <c r="P144" s="44"/>
      <c r="Q144" s="19"/>
    </row>
    <row r="145" spans="2:17" outlineLevel="2" x14ac:dyDescent="0.2">
      <c r="B145" s="20"/>
      <c r="C145" s="21" t="str">
        <f>IF('WZORZEC NAZW'!H38="","",'WZORZEC NAZW'!H38)</f>
        <v/>
      </c>
      <c r="D145" s="6"/>
      <c r="E145" s="22" t="str">
        <f t="shared" si="32"/>
        <v/>
      </c>
      <c r="F145" s="122">
        <f t="shared" ref="F145:F153" si="35">SUM(L145:P145)</f>
        <v>0</v>
      </c>
      <c r="G145" s="22" t="str">
        <f t="shared" si="33"/>
        <v/>
      </c>
      <c r="H145" s="23">
        <f t="shared" si="34"/>
        <v>0</v>
      </c>
      <c r="I145" s="24" t="str">
        <f>IF(H145&lt;0,formuły!$C$4,IF(H145&gt;0,formuły!$C$3,""))</f>
        <v/>
      </c>
      <c r="J145" s="19"/>
      <c r="K145" s="39" t="str">
        <f t="shared" ref="K145:K153" si="36">C145</f>
        <v/>
      </c>
      <c r="L145" s="45"/>
      <c r="M145" s="45"/>
      <c r="N145" s="45"/>
      <c r="O145" s="45"/>
      <c r="P145" s="45"/>
      <c r="Q145" s="19"/>
    </row>
    <row r="146" spans="2:17" outlineLevel="2" x14ac:dyDescent="0.2">
      <c r="B146" s="20"/>
      <c r="C146" s="21" t="str">
        <f>IF('WZORZEC NAZW'!H39="","",'WZORZEC NAZW'!H39)</f>
        <v/>
      </c>
      <c r="D146" s="6"/>
      <c r="E146" s="22" t="str">
        <f t="shared" si="32"/>
        <v/>
      </c>
      <c r="F146" s="122">
        <f t="shared" si="35"/>
        <v>0</v>
      </c>
      <c r="G146" s="22" t="str">
        <f t="shared" si="33"/>
        <v/>
      </c>
      <c r="H146" s="23">
        <f>IF(F146=0,0,IFERROR(F146/D146-1,1))</f>
        <v>0</v>
      </c>
      <c r="I146" s="24" t="str">
        <f>IF(H146&lt;0,formuły!$C$4,IF(H146&gt;0,formuły!$C$3,""))</f>
        <v/>
      </c>
      <c r="J146" s="19"/>
      <c r="K146" s="39" t="str">
        <f t="shared" si="36"/>
        <v/>
      </c>
      <c r="L146" s="45"/>
      <c r="M146" s="45"/>
      <c r="N146" s="45"/>
      <c r="O146" s="45"/>
      <c r="P146" s="45"/>
      <c r="Q146" s="19"/>
    </row>
    <row r="147" spans="2:17" outlineLevel="2" x14ac:dyDescent="0.2">
      <c r="B147" s="20"/>
      <c r="C147" s="21" t="str">
        <f>IF('WZORZEC NAZW'!H40="","",'WZORZEC NAZW'!H40)</f>
        <v/>
      </c>
      <c r="D147" s="6"/>
      <c r="E147" s="22" t="str">
        <f t="shared" si="32"/>
        <v/>
      </c>
      <c r="F147" s="122">
        <f t="shared" si="35"/>
        <v>0</v>
      </c>
      <c r="G147" s="22" t="str">
        <f t="shared" si="33"/>
        <v/>
      </c>
      <c r="H147" s="23">
        <f t="shared" ref="H147" si="37">IF(F147=0,0,IFERROR(F147/D147-1,1))</f>
        <v>0</v>
      </c>
      <c r="I147" s="24" t="str">
        <f>IF(H147&lt;0,formuły!$C$4,IF(H147&gt;0,formuły!$C$3,""))</f>
        <v/>
      </c>
      <c r="J147" s="19"/>
      <c r="K147" s="39" t="str">
        <f t="shared" si="36"/>
        <v/>
      </c>
      <c r="L147" s="45"/>
      <c r="M147" s="45"/>
      <c r="N147" s="45"/>
      <c r="O147" s="45"/>
      <c r="P147" s="45"/>
      <c r="Q147" s="19"/>
    </row>
    <row r="148" spans="2:17" outlineLevel="2" x14ac:dyDescent="0.2">
      <c r="B148" s="20"/>
      <c r="C148" s="21" t="str">
        <f>IF('WZORZEC NAZW'!H41="","",'WZORZEC NAZW'!H41)</f>
        <v/>
      </c>
      <c r="D148" s="6"/>
      <c r="E148" s="22" t="str">
        <f t="shared" si="32"/>
        <v/>
      </c>
      <c r="F148" s="122">
        <f t="shared" si="35"/>
        <v>0</v>
      </c>
      <c r="G148" s="22" t="str">
        <f t="shared" si="33"/>
        <v/>
      </c>
      <c r="H148" s="23">
        <f>IF(F148=0,0,IFERROR(F148/D148-1,1))</f>
        <v>0</v>
      </c>
      <c r="I148" s="24" t="str">
        <f>IF(H148&lt;0,formuły!$C$4,IF(H148&gt;0,formuły!$C$3,""))</f>
        <v/>
      </c>
      <c r="J148" s="19"/>
      <c r="K148" s="39" t="str">
        <f t="shared" si="36"/>
        <v/>
      </c>
      <c r="L148" s="45"/>
      <c r="M148" s="45"/>
      <c r="N148" s="45"/>
      <c r="O148" s="45"/>
      <c r="P148" s="45"/>
      <c r="Q148" s="19"/>
    </row>
    <row r="149" spans="2:17" outlineLevel="2" x14ac:dyDescent="0.2">
      <c r="B149" s="20"/>
      <c r="C149" s="21" t="str">
        <f>IF('WZORZEC NAZW'!H42="","",'WZORZEC NAZW'!H42)</f>
        <v/>
      </c>
      <c r="D149" s="6"/>
      <c r="E149" s="22" t="str">
        <f t="shared" si="32"/>
        <v/>
      </c>
      <c r="F149" s="122">
        <f t="shared" si="35"/>
        <v>0</v>
      </c>
      <c r="G149" s="22" t="str">
        <f t="shared" si="33"/>
        <v/>
      </c>
      <c r="H149" s="23">
        <f t="shared" ref="H149:H154" si="38">IF(F149=0,0,IFERROR(F149/D149-1,1))</f>
        <v>0</v>
      </c>
      <c r="I149" s="24" t="str">
        <f>IF(H149&lt;0,formuły!$C$4,IF(H149&gt;0,formuły!$C$3,""))</f>
        <v/>
      </c>
      <c r="J149" s="19"/>
      <c r="K149" s="39" t="str">
        <f t="shared" si="36"/>
        <v/>
      </c>
      <c r="L149" s="45"/>
      <c r="M149" s="45"/>
      <c r="N149" s="45"/>
      <c r="O149" s="45"/>
      <c r="P149" s="45"/>
      <c r="Q149" s="19"/>
    </row>
    <row r="150" spans="2:17" outlineLevel="2" x14ac:dyDescent="0.2">
      <c r="B150" s="20"/>
      <c r="C150" s="21" t="str">
        <f>IF('WZORZEC NAZW'!H43="","",'WZORZEC NAZW'!H43)</f>
        <v/>
      </c>
      <c r="D150" s="6"/>
      <c r="E150" s="22" t="str">
        <f t="shared" si="32"/>
        <v/>
      </c>
      <c r="F150" s="122">
        <f t="shared" si="35"/>
        <v>0</v>
      </c>
      <c r="G150" s="22" t="str">
        <f t="shared" si="33"/>
        <v/>
      </c>
      <c r="H150" s="23">
        <f t="shared" si="38"/>
        <v>0</v>
      </c>
      <c r="I150" s="24" t="str">
        <f>IF(H150&lt;0,formuły!$C$4,IF(H150&gt;0,formuły!$C$3,""))</f>
        <v/>
      </c>
      <c r="J150" s="19"/>
      <c r="K150" s="39" t="str">
        <f t="shared" si="36"/>
        <v/>
      </c>
      <c r="L150" s="45"/>
      <c r="M150" s="45"/>
      <c r="N150" s="45"/>
      <c r="O150" s="45"/>
      <c r="P150" s="45"/>
      <c r="Q150" s="19"/>
    </row>
    <row r="151" spans="2:17" outlineLevel="2" x14ac:dyDescent="0.2">
      <c r="B151" s="20"/>
      <c r="C151" s="21" t="str">
        <f>IF('WZORZEC NAZW'!H44="","",'WZORZEC NAZW'!H44)</f>
        <v/>
      </c>
      <c r="D151" s="6"/>
      <c r="E151" s="22" t="str">
        <f t="shared" si="32"/>
        <v/>
      </c>
      <c r="F151" s="122">
        <f t="shared" si="35"/>
        <v>0</v>
      </c>
      <c r="G151" s="22" t="str">
        <f t="shared" si="33"/>
        <v/>
      </c>
      <c r="H151" s="23">
        <f t="shared" si="38"/>
        <v>0</v>
      </c>
      <c r="I151" s="24" t="str">
        <f>IF(H151&lt;0,formuły!$C$4,IF(H151&gt;0,formuły!$C$3,""))</f>
        <v/>
      </c>
      <c r="J151" s="19"/>
      <c r="K151" s="39" t="str">
        <f t="shared" si="36"/>
        <v/>
      </c>
      <c r="L151" s="45"/>
      <c r="M151" s="45"/>
      <c r="N151" s="45"/>
      <c r="O151" s="45"/>
      <c r="P151" s="45"/>
      <c r="Q151" s="19"/>
    </row>
    <row r="152" spans="2:17" outlineLevel="2" x14ac:dyDescent="0.2">
      <c r="B152" s="20"/>
      <c r="C152" s="21" t="str">
        <f>IF('WZORZEC NAZW'!H45="","",'WZORZEC NAZW'!H45)</f>
        <v/>
      </c>
      <c r="D152" s="6"/>
      <c r="E152" s="22" t="str">
        <f t="shared" si="32"/>
        <v/>
      </c>
      <c r="F152" s="122">
        <f t="shared" si="35"/>
        <v>0</v>
      </c>
      <c r="G152" s="22" t="str">
        <f t="shared" si="33"/>
        <v/>
      </c>
      <c r="H152" s="23">
        <f t="shared" si="38"/>
        <v>0</v>
      </c>
      <c r="I152" s="24" t="str">
        <f>IF(H152&lt;0,formuły!$C$4,IF(H152&gt;0,formuły!$C$3,""))</f>
        <v/>
      </c>
      <c r="J152" s="19"/>
      <c r="K152" s="39" t="str">
        <f t="shared" si="36"/>
        <v/>
      </c>
      <c r="L152" s="45"/>
      <c r="M152" s="45"/>
      <c r="N152" s="45"/>
      <c r="O152" s="45"/>
      <c r="P152" s="45"/>
      <c r="Q152" s="19"/>
    </row>
    <row r="153" spans="2:17" ht="15" outlineLevel="2" thickBot="1" x14ac:dyDescent="0.25">
      <c r="B153" s="20"/>
      <c r="C153" s="25" t="str">
        <f>IF('WZORZEC NAZW'!H46="","",'WZORZEC NAZW'!H46)</f>
        <v/>
      </c>
      <c r="D153" s="7"/>
      <c r="E153" s="26" t="str">
        <f t="shared" si="32"/>
        <v/>
      </c>
      <c r="F153" s="123">
        <f t="shared" si="35"/>
        <v>0</v>
      </c>
      <c r="G153" s="26" t="str">
        <f t="shared" si="33"/>
        <v/>
      </c>
      <c r="H153" s="27">
        <f t="shared" si="38"/>
        <v>0</v>
      </c>
      <c r="I153" s="28" t="str">
        <f>IF(H153&lt;0,formuły!$C$4,IF(H153&gt;0,formuły!$C$3,""))</f>
        <v/>
      </c>
      <c r="J153" s="19"/>
      <c r="K153" s="41" t="str">
        <f t="shared" si="36"/>
        <v/>
      </c>
      <c r="L153" s="46"/>
      <c r="M153" s="46"/>
      <c r="N153" s="46"/>
      <c r="O153" s="46"/>
      <c r="P153" s="46"/>
      <c r="Q153" s="19"/>
    </row>
    <row r="154" spans="2:17" ht="16" outlineLevel="1" thickTop="1" x14ac:dyDescent="0.2">
      <c r="B154" s="29"/>
      <c r="C154" s="30" t="s">
        <v>117</v>
      </c>
      <c r="D154" s="31">
        <f>SUM(D144:D153)</f>
        <v>0</v>
      </c>
      <c r="E154" s="31"/>
      <c r="F154" s="32">
        <f>SUM(F144:F153)</f>
        <v>0</v>
      </c>
      <c r="G154" s="33"/>
      <c r="H154" s="34">
        <f t="shared" si="38"/>
        <v>0</v>
      </c>
      <c r="I154" s="35" t="str">
        <f>IF(H154&lt;0,formuły!$C$4,IF(H154&gt;0,formuły!$C$3,""))</f>
        <v/>
      </c>
      <c r="J154" s="19"/>
      <c r="K154" s="40" t="s">
        <v>117</v>
      </c>
      <c r="L154" s="42">
        <f t="shared" ref="L154" si="39">SUM(L144:L153)</f>
        <v>0</v>
      </c>
      <c r="M154" s="42">
        <f t="shared" ref="M154:P154" si="40">SUM(M144:M153)</f>
        <v>0</v>
      </c>
      <c r="N154" s="42">
        <f t="shared" si="40"/>
        <v>0</v>
      </c>
      <c r="O154" s="42">
        <f t="shared" si="40"/>
        <v>0</v>
      </c>
      <c r="P154" s="42">
        <f t="shared" si="40"/>
        <v>0</v>
      </c>
      <c r="Q154" s="19"/>
    </row>
    <row r="155" spans="2:17" outlineLevel="1" x14ac:dyDescent="0.2"/>
    <row r="156" spans="2:17" ht="16" outlineLevel="1" x14ac:dyDescent="0.2">
      <c r="K156" s="180" t="s">
        <v>126</v>
      </c>
      <c r="L156" s="180"/>
      <c r="M156" s="180"/>
      <c r="N156" s="180"/>
      <c r="O156" s="180"/>
      <c r="P156" s="180"/>
    </row>
    <row r="157" spans="2:17" ht="14.5" customHeight="1" outlineLevel="1" x14ac:dyDescent="0.2">
      <c r="B157" s="181" t="str">
        <f>IF('WZORZEC NAZW'!G47="","",'WZORZEC NAZW'!G47)</f>
        <v/>
      </c>
      <c r="C157" s="182" t="str">
        <f>IF('WZORZEC NAZW'!H47="","",'WZORZEC NAZW'!H47)</f>
        <v/>
      </c>
      <c r="D157" s="185" t="str">
        <f>D142</f>
        <v>PLAN</v>
      </c>
      <c r="E157" s="186"/>
      <c r="F157" s="185" t="str">
        <f>F142</f>
        <v>REALIZACJA</v>
      </c>
      <c r="G157" s="185"/>
      <c r="H157" s="185"/>
      <c r="I157" s="185"/>
      <c r="K157" s="111" t="s">
        <v>127</v>
      </c>
      <c r="L157" s="112">
        <f>L142</f>
        <v>44378</v>
      </c>
      <c r="M157" s="112">
        <f t="shared" ref="M157:P157" si="41">M142</f>
        <v>44382</v>
      </c>
      <c r="N157" s="112">
        <f t="shared" si="41"/>
        <v>44389</v>
      </c>
      <c r="O157" s="112">
        <f t="shared" si="41"/>
        <v>44396</v>
      </c>
      <c r="P157" s="112">
        <f t="shared" si="41"/>
        <v>44403</v>
      </c>
      <c r="Q157" s="38"/>
    </row>
    <row r="158" spans="2:17" ht="14" customHeight="1" outlineLevel="1" x14ac:dyDescent="0.2">
      <c r="B158" s="183" t="str">
        <f>IF('WZORZEC NAZW'!G48="","",'WZORZEC NAZW'!G48)</f>
        <v/>
      </c>
      <c r="C158" s="184" t="str">
        <f>IF('WZORZEC NAZW'!H48="","",'WZORZEC NAZW'!H48)</f>
        <v/>
      </c>
      <c r="D158" s="141" t="s">
        <v>113</v>
      </c>
      <c r="E158" s="13" t="s">
        <v>114</v>
      </c>
      <c r="F158" s="141" t="s">
        <v>113</v>
      </c>
      <c r="G158" s="141" t="s">
        <v>114</v>
      </c>
      <c r="H158" s="187" t="s">
        <v>115</v>
      </c>
      <c r="I158" s="187"/>
      <c r="J158" s="8"/>
      <c r="K158" s="113" t="s">
        <v>128</v>
      </c>
      <c r="L158" s="112">
        <f t="shared" ref="L158:P158" si="42">L143</f>
        <v>44381</v>
      </c>
      <c r="M158" s="112">
        <f t="shared" si="42"/>
        <v>44388</v>
      </c>
      <c r="N158" s="112">
        <f t="shared" si="42"/>
        <v>44395</v>
      </c>
      <c r="O158" s="112">
        <f t="shared" si="42"/>
        <v>44402</v>
      </c>
      <c r="P158" s="112">
        <f t="shared" si="42"/>
        <v>44408</v>
      </c>
      <c r="Q158" s="38"/>
    </row>
    <row r="159" spans="2:17" outlineLevel="2" x14ac:dyDescent="0.2">
      <c r="B159" s="43" t="s">
        <v>10</v>
      </c>
      <c r="C159" s="21" t="str">
        <f>IF('WZORZEC NAZW'!H49="","",'WZORZEC NAZW'!H49)</f>
        <v/>
      </c>
      <c r="D159" s="5"/>
      <c r="E159" s="16" t="str">
        <f t="shared" ref="E159:E168" si="43">IFERROR(+D159/D$169,"")</f>
        <v/>
      </c>
      <c r="F159" s="121">
        <f>SUM(L159:P159)</f>
        <v>0</v>
      </c>
      <c r="G159" s="16" t="str">
        <f t="shared" ref="G159:G168" si="44">IFERROR(+F159/F$169,"")</f>
        <v/>
      </c>
      <c r="H159" s="17">
        <f t="shared" ref="H159:H160" si="45">IF(F159=0,0,IFERROR(F159/D159-1,1))</f>
        <v>0</v>
      </c>
      <c r="I159" s="18" t="str">
        <f>IF(H159&lt;0,formuły!$C$4,IF(H159&gt;0,formuły!$C$3,""))</f>
        <v/>
      </c>
      <c r="J159" s="19"/>
      <c r="K159" s="39" t="str">
        <f>C159</f>
        <v/>
      </c>
      <c r="L159" s="44"/>
      <c r="M159" s="44"/>
      <c r="N159" s="44"/>
      <c r="O159" s="44"/>
      <c r="P159" s="44"/>
      <c r="Q159" s="19"/>
    </row>
    <row r="160" spans="2:17" outlineLevel="2" x14ac:dyDescent="0.2">
      <c r="B160" s="20"/>
      <c r="C160" s="21" t="str">
        <f>IF('WZORZEC NAZW'!H50="","",'WZORZEC NAZW'!H50)</f>
        <v/>
      </c>
      <c r="D160" s="6"/>
      <c r="E160" s="22" t="str">
        <f t="shared" si="43"/>
        <v/>
      </c>
      <c r="F160" s="122">
        <f t="shared" ref="F160:F168" si="46">SUM(L160:P160)</f>
        <v>0</v>
      </c>
      <c r="G160" s="22" t="str">
        <f t="shared" si="44"/>
        <v/>
      </c>
      <c r="H160" s="23">
        <f t="shared" si="45"/>
        <v>0</v>
      </c>
      <c r="I160" s="24" t="str">
        <f>IF(H160&lt;0,formuły!$C$4,IF(H160&gt;0,formuły!$C$3,""))</f>
        <v/>
      </c>
      <c r="J160" s="19"/>
      <c r="K160" s="39" t="str">
        <f t="shared" ref="K160:K168" si="47">C160</f>
        <v/>
      </c>
      <c r="L160" s="45"/>
      <c r="M160" s="45"/>
      <c r="N160" s="45"/>
      <c r="O160" s="45"/>
      <c r="P160" s="45"/>
      <c r="Q160" s="19"/>
    </row>
    <row r="161" spans="2:17" outlineLevel="2" x14ac:dyDescent="0.2">
      <c r="B161" s="20"/>
      <c r="C161" s="21" t="str">
        <f>IF('WZORZEC NAZW'!H51="","",'WZORZEC NAZW'!H51)</f>
        <v/>
      </c>
      <c r="D161" s="6"/>
      <c r="E161" s="22" t="str">
        <f t="shared" si="43"/>
        <v/>
      </c>
      <c r="F161" s="122">
        <f t="shared" si="46"/>
        <v>0</v>
      </c>
      <c r="G161" s="22" t="str">
        <f t="shared" si="44"/>
        <v/>
      </c>
      <c r="H161" s="23">
        <f>IF(F161=0,0,IFERROR(F161/D161-1,1))</f>
        <v>0</v>
      </c>
      <c r="I161" s="24" t="str">
        <f>IF(H161&lt;0,formuły!$C$4,IF(H161&gt;0,formuły!$C$3,""))</f>
        <v/>
      </c>
      <c r="J161" s="19"/>
      <c r="K161" s="39" t="str">
        <f t="shared" si="47"/>
        <v/>
      </c>
      <c r="L161" s="45"/>
      <c r="M161" s="45"/>
      <c r="N161" s="45"/>
      <c r="O161" s="45"/>
      <c r="P161" s="45"/>
      <c r="Q161" s="19"/>
    </row>
    <row r="162" spans="2:17" outlineLevel="2" x14ac:dyDescent="0.2">
      <c r="B162" s="20"/>
      <c r="C162" s="21" t="str">
        <f>IF('WZORZEC NAZW'!H52="","",'WZORZEC NAZW'!H52)</f>
        <v/>
      </c>
      <c r="D162" s="6"/>
      <c r="E162" s="22" t="str">
        <f t="shared" si="43"/>
        <v/>
      </c>
      <c r="F162" s="122">
        <f t="shared" si="46"/>
        <v>0</v>
      </c>
      <c r="G162" s="22" t="str">
        <f t="shared" si="44"/>
        <v/>
      </c>
      <c r="H162" s="23">
        <f t="shared" ref="H162" si="48">IF(F162=0,0,IFERROR(F162/D162-1,1))</f>
        <v>0</v>
      </c>
      <c r="I162" s="24" t="str">
        <f>IF(H162&lt;0,formuły!$C$4,IF(H162&gt;0,formuły!$C$3,""))</f>
        <v/>
      </c>
      <c r="J162" s="19"/>
      <c r="K162" s="39" t="str">
        <f t="shared" si="47"/>
        <v/>
      </c>
      <c r="L162" s="45"/>
      <c r="M162" s="45"/>
      <c r="N162" s="45"/>
      <c r="O162" s="45"/>
      <c r="P162" s="45"/>
      <c r="Q162" s="19"/>
    </row>
    <row r="163" spans="2:17" outlineLevel="2" x14ac:dyDescent="0.2">
      <c r="B163" s="20"/>
      <c r="C163" s="21" t="str">
        <f>IF('WZORZEC NAZW'!H53="","",'WZORZEC NAZW'!H53)</f>
        <v/>
      </c>
      <c r="D163" s="6"/>
      <c r="E163" s="22" t="str">
        <f t="shared" si="43"/>
        <v/>
      </c>
      <c r="F163" s="122">
        <f t="shared" si="46"/>
        <v>0</v>
      </c>
      <c r="G163" s="22" t="str">
        <f t="shared" si="44"/>
        <v/>
      </c>
      <c r="H163" s="23">
        <f>IF(F163=0,0,IFERROR(F163/D163-1,1))</f>
        <v>0</v>
      </c>
      <c r="I163" s="24" t="str">
        <f>IF(H163&lt;0,formuły!$C$4,IF(H163&gt;0,formuły!$C$3,""))</f>
        <v/>
      </c>
      <c r="J163" s="19"/>
      <c r="K163" s="39" t="str">
        <f t="shared" si="47"/>
        <v/>
      </c>
      <c r="L163" s="45"/>
      <c r="M163" s="45"/>
      <c r="N163" s="45"/>
      <c r="O163" s="45"/>
      <c r="P163" s="45"/>
      <c r="Q163" s="19"/>
    </row>
    <row r="164" spans="2:17" outlineLevel="2" x14ac:dyDescent="0.2">
      <c r="B164" s="20"/>
      <c r="C164" s="21" t="str">
        <f>IF('WZORZEC NAZW'!H54="","",'WZORZEC NAZW'!H54)</f>
        <v/>
      </c>
      <c r="D164" s="6"/>
      <c r="E164" s="22" t="str">
        <f t="shared" si="43"/>
        <v/>
      </c>
      <c r="F164" s="122">
        <f t="shared" si="46"/>
        <v>0</v>
      </c>
      <c r="G164" s="22" t="str">
        <f t="shared" si="44"/>
        <v/>
      </c>
      <c r="H164" s="23">
        <f t="shared" ref="H164:H169" si="49">IF(F164=0,0,IFERROR(F164/D164-1,1))</f>
        <v>0</v>
      </c>
      <c r="I164" s="24" t="str">
        <f>IF(H164&lt;0,formuły!$C$4,IF(H164&gt;0,formuły!$C$3,""))</f>
        <v/>
      </c>
      <c r="J164" s="19"/>
      <c r="K164" s="39" t="str">
        <f t="shared" si="47"/>
        <v/>
      </c>
      <c r="L164" s="45"/>
      <c r="M164" s="45"/>
      <c r="N164" s="45"/>
      <c r="O164" s="45"/>
      <c r="P164" s="45"/>
      <c r="Q164" s="19"/>
    </row>
    <row r="165" spans="2:17" outlineLevel="2" x14ac:dyDescent="0.2">
      <c r="B165" s="20"/>
      <c r="C165" s="21" t="str">
        <f>IF('WZORZEC NAZW'!H55="","",'WZORZEC NAZW'!H55)</f>
        <v/>
      </c>
      <c r="D165" s="6"/>
      <c r="E165" s="22" t="str">
        <f t="shared" si="43"/>
        <v/>
      </c>
      <c r="F165" s="122">
        <f t="shared" si="46"/>
        <v>0</v>
      </c>
      <c r="G165" s="22" t="str">
        <f t="shared" si="44"/>
        <v/>
      </c>
      <c r="H165" s="23">
        <f t="shared" si="49"/>
        <v>0</v>
      </c>
      <c r="I165" s="24" t="str">
        <f>IF(H165&lt;0,formuły!$C$4,IF(H165&gt;0,formuły!$C$3,""))</f>
        <v/>
      </c>
      <c r="J165" s="19"/>
      <c r="K165" s="39" t="str">
        <f t="shared" si="47"/>
        <v/>
      </c>
      <c r="L165" s="45"/>
      <c r="M165" s="45"/>
      <c r="N165" s="45"/>
      <c r="O165" s="45"/>
      <c r="P165" s="45"/>
      <c r="Q165" s="19"/>
    </row>
    <row r="166" spans="2:17" outlineLevel="2" x14ac:dyDescent="0.2">
      <c r="B166" s="20"/>
      <c r="C166" s="21" t="str">
        <f>IF('WZORZEC NAZW'!H56="","",'WZORZEC NAZW'!H56)</f>
        <v/>
      </c>
      <c r="D166" s="6"/>
      <c r="E166" s="22" t="str">
        <f t="shared" si="43"/>
        <v/>
      </c>
      <c r="F166" s="122">
        <f t="shared" si="46"/>
        <v>0</v>
      </c>
      <c r="G166" s="22" t="str">
        <f t="shared" si="44"/>
        <v/>
      </c>
      <c r="H166" s="23">
        <f t="shared" si="49"/>
        <v>0</v>
      </c>
      <c r="I166" s="24" t="str">
        <f>IF(H166&lt;0,formuły!$C$4,IF(H166&gt;0,formuły!$C$3,""))</f>
        <v/>
      </c>
      <c r="J166" s="19"/>
      <c r="K166" s="39" t="str">
        <f t="shared" si="47"/>
        <v/>
      </c>
      <c r="L166" s="45"/>
      <c r="M166" s="45"/>
      <c r="N166" s="45"/>
      <c r="O166" s="45"/>
      <c r="P166" s="45"/>
      <c r="Q166" s="19"/>
    </row>
    <row r="167" spans="2:17" outlineLevel="2" x14ac:dyDescent="0.2">
      <c r="B167" s="20"/>
      <c r="C167" s="21" t="str">
        <f>IF('WZORZEC NAZW'!H57="","",'WZORZEC NAZW'!H57)</f>
        <v/>
      </c>
      <c r="D167" s="6"/>
      <c r="E167" s="22" t="str">
        <f t="shared" si="43"/>
        <v/>
      </c>
      <c r="F167" s="122">
        <f t="shared" si="46"/>
        <v>0</v>
      </c>
      <c r="G167" s="22" t="str">
        <f t="shared" si="44"/>
        <v/>
      </c>
      <c r="H167" s="23">
        <f t="shared" si="49"/>
        <v>0</v>
      </c>
      <c r="I167" s="24" t="str">
        <f>IF(H167&lt;0,formuły!$C$4,IF(H167&gt;0,formuły!$C$3,""))</f>
        <v/>
      </c>
      <c r="J167" s="19"/>
      <c r="K167" s="39" t="str">
        <f t="shared" si="47"/>
        <v/>
      </c>
      <c r="L167" s="45"/>
      <c r="M167" s="45"/>
      <c r="N167" s="45"/>
      <c r="O167" s="45"/>
      <c r="P167" s="45"/>
      <c r="Q167" s="19"/>
    </row>
    <row r="168" spans="2:17" ht="15" outlineLevel="2" thickBot="1" x14ac:dyDescent="0.25">
      <c r="B168" s="20"/>
      <c r="C168" s="25" t="str">
        <f>IF('WZORZEC NAZW'!H58="","",'WZORZEC NAZW'!H58)</f>
        <v/>
      </c>
      <c r="D168" s="7"/>
      <c r="E168" s="26" t="str">
        <f t="shared" si="43"/>
        <v/>
      </c>
      <c r="F168" s="123">
        <f t="shared" si="46"/>
        <v>0</v>
      </c>
      <c r="G168" s="26" t="str">
        <f t="shared" si="44"/>
        <v/>
      </c>
      <c r="H168" s="27">
        <f t="shared" si="49"/>
        <v>0</v>
      </c>
      <c r="I168" s="28" t="str">
        <f>IF(H168&lt;0,formuły!$C$4,IF(H168&gt;0,formuły!$C$3,""))</f>
        <v/>
      </c>
      <c r="J168" s="19"/>
      <c r="K168" s="41" t="str">
        <f t="shared" si="47"/>
        <v/>
      </c>
      <c r="L168" s="46"/>
      <c r="M168" s="46"/>
      <c r="N168" s="46"/>
      <c r="O168" s="46"/>
      <c r="P168" s="46"/>
      <c r="Q168" s="19"/>
    </row>
    <row r="169" spans="2:17" ht="16" outlineLevel="1" thickTop="1" x14ac:dyDescent="0.2">
      <c r="B169" s="29"/>
      <c r="C169" s="30" t="s">
        <v>117</v>
      </c>
      <c r="D169" s="31">
        <f>SUM(D159:D168)</f>
        <v>0</v>
      </c>
      <c r="E169" s="31"/>
      <c r="F169" s="32">
        <f>SUM(F159:F168)</f>
        <v>0</v>
      </c>
      <c r="G169" s="33"/>
      <c r="H169" s="34">
        <f t="shared" si="49"/>
        <v>0</v>
      </c>
      <c r="I169" s="35" t="str">
        <f>IF(H169&lt;0,formuły!$C$4,IF(H169&gt;0,formuły!$C$3,""))</f>
        <v/>
      </c>
      <c r="J169" s="19"/>
      <c r="K169" s="40" t="s">
        <v>117</v>
      </c>
      <c r="L169" s="42">
        <f t="shared" ref="L169" si="50">SUM(L159:L168)</f>
        <v>0</v>
      </c>
      <c r="M169" s="42">
        <f t="shared" ref="M169:P169" si="51">SUM(M159:M168)</f>
        <v>0</v>
      </c>
      <c r="N169" s="42">
        <f t="shared" si="51"/>
        <v>0</v>
      </c>
      <c r="O169" s="42">
        <f t="shared" si="51"/>
        <v>0</v>
      </c>
      <c r="P169" s="42">
        <f t="shared" si="51"/>
        <v>0</v>
      </c>
      <c r="Q169" s="19"/>
    </row>
    <row r="170" spans="2:17" outlineLevel="1" x14ac:dyDescent="0.2"/>
    <row r="171" spans="2:17" ht="16" outlineLevel="1" x14ac:dyDescent="0.2">
      <c r="K171" s="180" t="s">
        <v>126</v>
      </c>
      <c r="L171" s="180"/>
      <c r="M171" s="180"/>
      <c r="N171" s="180"/>
      <c r="O171" s="180"/>
      <c r="P171" s="180"/>
    </row>
    <row r="172" spans="2:17" ht="14.5" customHeight="1" outlineLevel="1" x14ac:dyDescent="0.2">
      <c r="B172" s="181" t="str">
        <f>IF('WZORZEC NAZW'!G59="","",'WZORZEC NAZW'!G59)</f>
        <v/>
      </c>
      <c r="C172" s="182" t="str">
        <f>IF('WZORZEC NAZW'!H59="","",'WZORZEC NAZW'!H59)</f>
        <v/>
      </c>
      <c r="D172" s="185" t="str">
        <f>D157</f>
        <v>PLAN</v>
      </c>
      <c r="E172" s="186"/>
      <c r="F172" s="185" t="str">
        <f>F157</f>
        <v>REALIZACJA</v>
      </c>
      <c r="G172" s="185"/>
      <c r="H172" s="185"/>
      <c r="I172" s="185"/>
      <c r="K172" s="111" t="s">
        <v>127</v>
      </c>
      <c r="L172" s="112">
        <f>L157</f>
        <v>44378</v>
      </c>
      <c r="M172" s="112">
        <f t="shared" ref="M172:P172" si="52">M157</f>
        <v>44382</v>
      </c>
      <c r="N172" s="112">
        <f t="shared" si="52"/>
        <v>44389</v>
      </c>
      <c r="O172" s="112">
        <f t="shared" si="52"/>
        <v>44396</v>
      </c>
      <c r="P172" s="112">
        <f t="shared" si="52"/>
        <v>44403</v>
      </c>
      <c r="Q172" s="38"/>
    </row>
    <row r="173" spans="2:17" ht="14" customHeight="1" outlineLevel="1" x14ac:dyDescent="0.2">
      <c r="B173" s="183" t="str">
        <f>IF('WZORZEC NAZW'!G60="","",'WZORZEC NAZW'!G60)</f>
        <v/>
      </c>
      <c r="C173" s="184" t="str">
        <f>IF('WZORZEC NAZW'!H60="","",'WZORZEC NAZW'!H60)</f>
        <v/>
      </c>
      <c r="D173" s="141" t="s">
        <v>113</v>
      </c>
      <c r="E173" s="13" t="s">
        <v>114</v>
      </c>
      <c r="F173" s="141" t="s">
        <v>113</v>
      </c>
      <c r="G173" s="141" t="s">
        <v>114</v>
      </c>
      <c r="H173" s="187" t="s">
        <v>115</v>
      </c>
      <c r="I173" s="187"/>
      <c r="J173" s="8"/>
      <c r="K173" s="113" t="s">
        <v>128</v>
      </c>
      <c r="L173" s="112">
        <f t="shared" ref="L173:P173" si="53">L158</f>
        <v>44381</v>
      </c>
      <c r="M173" s="112">
        <f t="shared" si="53"/>
        <v>44388</v>
      </c>
      <c r="N173" s="112">
        <f t="shared" si="53"/>
        <v>44395</v>
      </c>
      <c r="O173" s="112">
        <f t="shared" si="53"/>
        <v>44402</v>
      </c>
      <c r="P173" s="112">
        <f t="shared" si="53"/>
        <v>44408</v>
      </c>
      <c r="Q173" s="38"/>
    </row>
    <row r="174" spans="2:17" outlineLevel="2" x14ac:dyDescent="0.2">
      <c r="B174" s="43" t="s">
        <v>10</v>
      </c>
      <c r="C174" s="21" t="str">
        <f>IF('WZORZEC NAZW'!H61="","",'WZORZEC NAZW'!H61)</f>
        <v/>
      </c>
      <c r="D174" s="5"/>
      <c r="E174" s="16" t="str">
        <f t="shared" ref="E174:E183" si="54">IFERROR(+D174/D$184,"")</f>
        <v/>
      </c>
      <c r="F174" s="121">
        <f>SUM(L174:P174)</f>
        <v>0</v>
      </c>
      <c r="G174" s="16" t="str">
        <f t="shared" ref="G174:G183" si="55">IFERROR(+F174/F$184,"")</f>
        <v/>
      </c>
      <c r="H174" s="17">
        <f t="shared" ref="H174:H175" si="56">IF(F174=0,0,IFERROR(F174/D174-1,1))</f>
        <v>0</v>
      </c>
      <c r="I174" s="18" t="str">
        <f>IF(H174&lt;0,formuły!$C$4,IF(H174&gt;0,formuły!$C$3,""))</f>
        <v/>
      </c>
      <c r="J174" s="19"/>
      <c r="K174" s="39" t="str">
        <f>C174</f>
        <v/>
      </c>
      <c r="L174" s="44"/>
      <c r="M174" s="44"/>
      <c r="N174" s="44"/>
      <c r="O174" s="44"/>
      <c r="P174" s="44"/>
      <c r="Q174" s="19"/>
    </row>
    <row r="175" spans="2:17" outlineLevel="2" x14ac:dyDescent="0.2">
      <c r="B175" s="20"/>
      <c r="C175" s="21" t="str">
        <f>IF('WZORZEC NAZW'!H62="","",'WZORZEC NAZW'!H62)</f>
        <v/>
      </c>
      <c r="D175" s="6"/>
      <c r="E175" s="22" t="str">
        <f t="shared" si="54"/>
        <v/>
      </c>
      <c r="F175" s="122">
        <f t="shared" ref="F175:F183" si="57">SUM(L175:P175)</f>
        <v>0</v>
      </c>
      <c r="G175" s="22" t="str">
        <f t="shared" si="55"/>
        <v/>
      </c>
      <c r="H175" s="23">
        <f t="shared" si="56"/>
        <v>0</v>
      </c>
      <c r="I175" s="24" t="str">
        <f>IF(H175&lt;0,formuły!$C$4,IF(H175&gt;0,formuły!$C$3,""))</f>
        <v/>
      </c>
      <c r="J175" s="19"/>
      <c r="K175" s="39" t="str">
        <f t="shared" ref="K175:K183" si="58">C175</f>
        <v/>
      </c>
      <c r="L175" s="45"/>
      <c r="M175" s="45"/>
      <c r="N175" s="45"/>
      <c r="O175" s="45"/>
      <c r="P175" s="45"/>
      <c r="Q175" s="19"/>
    </row>
    <row r="176" spans="2:17" outlineLevel="2" x14ac:dyDescent="0.2">
      <c r="B176" s="20"/>
      <c r="C176" s="21" t="str">
        <f>IF('WZORZEC NAZW'!H63="","",'WZORZEC NAZW'!H63)</f>
        <v/>
      </c>
      <c r="D176" s="6"/>
      <c r="E176" s="22" t="str">
        <f t="shared" si="54"/>
        <v/>
      </c>
      <c r="F176" s="122">
        <f t="shared" si="57"/>
        <v>0</v>
      </c>
      <c r="G176" s="22" t="str">
        <f t="shared" si="55"/>
        <v/>
      </c>
      <c r="H176" s="23">
        <f>IF(F176=0,0,IFERROR(F176/D176-1,1))</f>
        <v>0</v>
      </c>
      <c r="I176" s="24" t="str">
        <f>IF(H176&lt;0,formuły!$C$4,IF(H176&gt;0,formuły!$C$3,""))</f>
        <v/>
      </c>
      <c r="J176" s="19"/>
      <c r="K176" s="39" t="str">
        <f t="shared" si="58"/>
        <v/>
      </c>
      <c r="L176" s="45"/>
      <c r="M176" s="45"/>
      <c r="N176" s="45"/>
      <c r="O176" s="45"/>
      <c r="P176" s="45"/>
      <c r="Q176" s="19"/>
    </row>
    <row r="177" spans="2:17" outlineLevel="2" x14ac:dyDescent="0.2">
      <c r="B177" s="20"/>
      <c r="C177" s="21" t="str">
        <f>IF('WZORZEC NAZW'!H64="","",'WZORZEC NAZW'!H64)</f>
        <v/>
      </c>
      <c r="D177" s="6"/>
      <c r="E177" s="22" t="str">
        <f t="shared" si="54"/>
        <v/>
      </c>
      <c r="F177" s="122">
        <f t="shared" si="57"/>
        <v>0</v>
      </c>
      <c r="G177" s="22" t="str">
        <f t="shared" si="55"/>
        <v/>
      </c>
      <c r="H177" s="23">
        <f t="shared" ref="H177" si="59">IF(F177=0,0,IFERROR(F177/D177-1,1))</f>
        <v>0</v>
      </c>
      <c r="I177" s="24" t="str">
        <f>IF(H177&lt;0,formuły!$C$4,IF(H177&gt;0,formuły!$C$3,""))</f>
        <v/>
      </c>
      <c r="J177" s="19"/>
      <c r="K177" s="39" t="str">
        <f t="shared" si="58"/>
        <v/>
      </c>
      <c r="L177" s="45"/>
      <c r="M177" s="45"/>
      <c r="N177" s="45"/>
      <c r="O177" s="45"/>
      <c r="P177" s="45"/>
      <c r="Q177" s="19"/>
    </row>
    <row r="178" spans="2:17" outlineLevel="2" x14ac:dyDescent="0.2">
      <c r="B178" s="20"/>
      <c r="C178" s="21" t="str">
        <f>IF('WZORZEC NAZW'!H65="","",'WZORZEC NAZW'!H65)</f>
        <v/>
      </c>
      <c r="D178" s="6"/>
      <c r="E178" s="22" t="str">
        <f t="shared" si="54"/>
        <v/>
      </c>
      <c r="F178" s="122">
        <f t="shared" si="57"/>
        <v>0</v>
      </c>
      <c r="G178" s="22" t="str">
        <f t="shared" si="55"/>
        <v/>
      </c>
      <c r="H178" s="23">
        <f>IF(F178=0,0,IFERROR(F178/D178-1,1))</f>
        <v>0</v>
      </c>
      <c r="I178" s="24" t="str">
        <f>IF(H178&lt;0,formuły!$C$4,IF(H178&gt;0,formuły!$C$3,""))</f>
        <v/>
      </c>
      <c r="J178" s="19"/>
      <c r="K178" s="39" t="str">
        <f t="shared" si="58"/>
        <v/>
      </c>
      <c r="L178" s="45"/>
      <c r="M178" s="45"/>
      <c r="N178" s="45"/>
      <c r="O178" s="45"/>
      <c r="P178" s="45"/>
      <c r="Q178" s="19"/>
    </row>
    <row r="179" spans="2:17" outlineLevel="2" x14ac:dyDescent="0.2">
      <c r="B179" s="20"/>
      <c r="C179" s="21" t="str">
        <f>IF('WZORZEC NAZW'!H66="","",'WZORZEC NAZW'!H66)</f>
        <v/>
      </c>
      <c r="D179" s="6"/>
      <c r="E179" s="22" t="str">
        <f t="shared" si="54"/>
        <v/>
      </c>
      <c r="F179" s="122">
        <f t="shared" si="57"/>
        <v>0</v>
      </c>
      <c r="G179" s="22" t="str">
        <f t="shared" si="55"/>
        <v/>
      </c>
      <c r="H179" s="23">
        <f t="shared" ref="H179:H184" si="60">IF(F179=0,0,IFERROR(F179/D179-1,1))</f>
        <v>0</v>
      </c>
      <c r="I179" s="24" t="str">
        <f>IF(H179&lt;0,formuły!$C$4,IF(H179&gt;0,formuły!$C$3,""))</f>
        <v/>
      </c>
      <c r="J179" s="19"/>
      <c r="K179" s="39" t="str">
        <f t="shared" si="58"/>
        <v/>
      </c>
      <c r="L179" s="45"/>
      <c r="M179" s="45"/>
      <c r="N179" s="45"/>
      <c r="O179" s="45"/>
      <c r="P179" s="45"/>
      <c r="Q179" s="19"/>
    </row>
    <row r="180" spans="2:17" outlineLevel="2" x14ac:dyDescent="0.2">
      <c r="B180" s="20"/>
      <c r="C180" s="21" t="str">
        <f>IF('WZORZEC NAZW'!H67="","",'WZORZEC NAZW'!H67)</f>
        <v/>
      </c>
      <c r="D180" s="6"/>
      <c r="E180" s="22" t="str">
        <f t="shared" si="54"/>
        <v/>
      </c>
      <c r="F180" s="122">
        <f t="shared" si="57"/>
        <v>0</v>
      </c>
      <c r="G180" s="22" t="str">
        <f t="shared" si="55"/>
        <v/>
      </c>
      <c r="H180" s="23">
        <f t="shared" si="60"/>
        <v>0</v>
      </c>
      <c r="I180" s="24" t="str">
        <f>IF(H180&lt;0,formuły!$C$4,IF(H180&gt;0,formuły!$C$3,""))</f>
        <v/>
      </c>
      <c r="J180" s="19"/>
      <c r="K180" s="39" t="str">
        <f t="shared" si="58"/>
        <v/>
      </c>
      <c r="L180" s="45"/>
      <c r="M180" s="45"/>
      <c r="N180" s="45"/>
      <c r="O180" s="45"/>
      <c r="P180" s="45"/>
      <c r="Q180" s="19"/>
    </row>
    <row r="181" spans="2:17" outlineLevel="2" x14ac:dyDescent="0.2">
      <c r="B181" s="20"/>
      <c r="C181" s="21" t="str">
        <f>IF('WZORZEC NAZW'!H68="","",'WZORZEC NAZW'!H68)</f>
        <v/>
      </c>
      <c r="D181" s="6"/>
      <c r="E181" s="22" t="str">
        <f t="shared" si="54"/>
        <v/>
      </c>
      <c r="F181" s="122">
        <f t="shared" si="57"/>
        <v>0</v>
      </c>
      <c r="G181" s="22" t="str">
        <f t="shared" si="55"/>
        <v/>
      </c>
      <c r="H181" s="23">
        <f t="shared" si="60"/>
        <v>0</v>
      </c>
      <c r="I181" s="24" t="str">
        <f>IF(H181&lt;0,formuły!$C$4,IF(H181&gt;0,formuły!$C$3,""))</f>
        <v/>
      </c>
      <c r="J181" s="19"/>
      <c r="K181" s="39" t="str">
        <f t="shared" si="58"/>
        <v/>
      </c>
      <c r="L181" s="45"/>
      <c r="M181" s="45"/>
      <c r="N181" s="45"/>
      <c r="O181" s="45"/>
      <c r="P181" s="45"/>
      <c r="Q181" s="19"/>
    </row>
    <row r="182" spans="2:17" outlineLevel="2" x14ac:dyDescent="0.2">
      <c r="B182" s="20"/>
      <c r="C182" s="21" t="str">
        <f>IF('WZORZEC NAZW'!H69="","",'WZORZEC NAZW'!H69)</f>
        <v/>
      </c>
      <c r="D182" s="6"/>
      <c r="E182" s="22" t="str">
        <f t="shared" si="54"/>
        <v/>
      </c>
      <c r="F182" s="122">
        <f t="shared" si="57"/>
        <v>0</v>
      </c>
      <c r="G182" s="22" t="str">
        <f t="shared" si="55"/>
        <v/>
      </c>
      <c r="H182" s="23">
        <f t="shared" si="60"/>
        <v>0</v>
      </c>
      <c r="I182" s="24" t="str">
        <f>IF(H182&lt;0,formuły!$C$4,IF(H182&gt;0,formuły!$C$3,""))</f>
        <v/>
      </c>
      <c r="J182" s="19"/>
      <c r="K182" s="39" t="str">
        <f t="shared" si="58"/>
        <v/>
      </c>
      <c r="L182" s="45"/>
      <c r="M182" s="45"/>
      <c r="N182" s="45"/>
      <c r="O182" s="45"/>
      <c r="P182" s="45"/>
      <c r="Q182" s="19"/>
    </row>
    <row r="183" spans="2:17" ht="15" outlineLevel="2" thickBot="1" x14ac:dyDescent="0.25">
      <c r="B183" s="20"/>
      <c r="C183" s="25" t="str">
        <f>IF('WZORZEC NAZW'!H70="","",'WZORZEC NAZW'!H70)</f>
        <v/>
      </c>
      <c r="D183" s="7"/>
      <c r="E183" s="26" t="str">
        <f t="shared" si="54"/>
        <v/>
      </c>
      <c r="F183" s="123">
        <f t="shared" si="57"/>
        <v>0</v>
      </c>
      <c r="G183" s="26" t="str">
        <f t="shared" si="55"/>
        <v/>
      </c>
      <c r="H183" s="27">
        <f t="shared" si="60"/>
        <v>0</v>
      </c>
      <c r="I183" s="28" t="str">
        <f>IF(H183&lt;0,formuły!$C$4,IF(H183&gt;0,formuły!$C$3,""))</f>
        <v/>
      </c>
      <c r="J183" s="19"/>
      <c r="K183" s="41" t="str">
        <f t="shared" si="58"/>
        <v/>
      </c>
      <c r="L183" s="46"/>
      <c r="M183" s="46"/>
      <c r="N183" s="46"/>
      <c r="O183" s="46"/>
      <c r="P183" s="46"/>
      <c r="Q183" s="19"/>
    </row>
    <row r="184" spans="2:17" ht="16" outlineLevel="1" thickTop="1" x14ac:dyDescent="0.2">
      <c r="B184" s="29"/>
      <c r="C184" s="30" t="s">
        <v>117</v>
      </c>
      <c r="D184" s="31">
        <f>SUM(D174:D183)</f>
        <v>0</v>
      </c>
      <c r="E184" s="31"/>
      <c r="F184" s="32">
        <f>SUM(F174:F183)</f>
        <v>0</v>
      </c>
      <c r="G184" s="33"/>
      <c r="H184" s="34">
        <f t="shared" si="60"/>
        <v>0</v>
      </c>
      <c r="I184" s="35" t="str">
        <f>IF(H184&lt;0,formuły!$C$4,IF(H184&gt;0,formuły!$C$3,""))</f>
        <v/>
      </c>
      <c r="J184" s="19"/>
      <c r="K184" s="40" t="s">
        <v>117</v>
      </c>
      <c r="L184" s="42">
        <f t="shared" ref="L184" si="61">SUM(L174:L183)</f>
        <v>0</v>
      </c>
      <c r="M184" s="42">
        <f t="shared" ref="M184:P184" si="62">SUM(M174:M183)</f>
        <v>0</v>
      </c>
      <c r="N184" s="42">
        <f t="shared" si="62"/>
        <v>0</v>
      </c>
      <c r="O184" s="42">
        <f t="shared" si="62"/>
        <v>0</v>
      </c>
      <c r="P184" s="42">
        <f t="shared" si="62"/>
        <v>0</v>
      </c>
      <c r="Q184" s="19"/>
    </row>
    <row r="185" spans="2:17" outlineLevel="1" x14ac:dyDescent="0.2"/>
    <row r="186" spans="2:17" ht="16" outlineLevel="1" x14ac:dyDescent="0.2">
      <c r="K186" s="180" t="s">
        <v>126</v>
      </c>
      <c r="L186" s="180"/>
      <c r="M186" s="180"/>
      <c r="N186" s="180"/>
      <c r="O186" s="180"/>
      <c r="P186" s="180"/>
    </row>
    <row r="187" spans="2:17" ht="14.5" customHeight="1" outlineLevel="1" x14ac:dyDescent="0.2">
      <c r="B187" s="181" t="str">
        <f>IF('WZORZEC NAZW'!G71="","",'WZORZEC NAZW'!G71)</f>
        <v/>
      </c>
      <c r="C187" s="182" t="str">
        <f>IF('WZORZEC NAZW'!H71="","",'WZORZEC NAZW'!H71)</f>
        <v/>
      </c>
      <c r="D187" s="185" t="str">
        <f>D172</f>
        <v>PLAN</v>
      </c>
      <c r="E187" s="186"/>
      <c r="F187" s="185" t="str">
        <f>F172</f>
        <v>REALIZACJA</v>
      </c>
      <c r="G187" s="185"/>
      <c r="H187" s="185"/>
      <c r="I187" s="185"/>
      <c r="K187" s="111" t="s">
        <v>127</v>
      </c>
      <c r="L187" s="112">
        <f>L172</f>
        <v>44378</v>
      </c>
      <c r="M187" s="112">
        <f t="shared" ref="M187:P187" si="63">M172</f>
        <v>44382</v>
      </c>
      <c r="N187" s="112">
        <f t="shared" si="63"/>
        <v>44389</v>
      </c>
      <c r="O187" s="112">
        <f t="shared" si="63"/>
        <v>44396</v>
      </c>
      <c r="P187" s="112">
        <f t="shared" si="63"/>
        <v>44403</v>
      </c>
      <c r="Q187" s="38"/>
    </row>
    <row r="188" spans="2:17" outlineLevel="1" x14ac:dyDescent="0.2">
      <c r="B188" s="183" t="str">
        <f>IF('WZORZEC NAZW'!G72="","",'WZORZEC NAZW'!G72)</f>
        <v/>
      </c>
      <c r="C188" s="184" t="str">
        <f>IF('WZORZEC NAZW'!H72="","",'WZORZEC NAZW'!H72)</f>
        <v/>
      </c>
      <c r="D188" s="141" t="s">
        <v>113</v>
      </c>
      <c r="E188" s="13" t="s">
        <v>114</v>
      </c>
      <c r="F188" s="141" t="s">
        <v>113</v>
      </c>
      <c r="G188" s="141" t="s">
        <v>114</v>
      </c>
      <c r="H188" s="187" t="s">
        <v>115</v>
      </c>
      <c r="I188" s="187"/>
      <c r="J188" s="8"/>
      <c r="K188" s="113" t="s">
        <v>128</v>
      </c>
      <c r="L188" s="112">
        <f t="shared" ref="L188:P188" si="64">L173</f>
        <v>44381</v>
      </c>
      <c r="M188" s="112">
        <f t="shared" si="64"/>
        <v>44388</v>
      </c>
      <c r="N188" s="112">
        <f t="shared" si="64"/>
        <v>44395</v>
      </c>
      <c r="O188" s="112">
        <f t="shared" si="64"/>
        <v>44402</v>
      </c>
      <c r="P188" s="112">
        <f t="shared" si="64"/>
        <v>44408</v>
      </c>
      <c r="Q188" s="38"/>
    </row>
    <row r="189" spans="2:17" outlineLevel="2" x14ac:dyDescent="0.2">
      <c r="B189" s="43" t="s">
        <v>10</v>
      </c>
      <c r="C189" s="21" t="str">
        <f>IF('WZORZEC NAZW'!H73="","",'WZORZEC NAZW'!H73)</f>
        <v/>
      </c>
      <c r="D189" s="5"/>
      <c r="E189" s="16" t="str">
        <f t="shared" ref="E189:E198" si="65">IFERROR(+D189/D$199,"")</f>
        <v/>
      </c>
      <c r="F189" s="121">
        <f>SUM(L189:P189)</f>
        <v>0</v>
      </c>
      <c r="G189" s="16" t="str">
        <f t="shared" ref="G189:G198" si="66">IFERROR(+F189/F$199,"")</f>
        <v/>
      </c>
      <c r="H189" s="17">
        <f t="shared" ref="H189:H190" si="67">IF(F189=0,0,IFERROR(F189/D189-1,1))</f>
        <v>0</v>
      </c>
      <c r="I189" s="18" t="str">
        <f>IF(H189&lt;0,formuły!$C$4,IF(H189&gt;0,formuły!$C$3,""))</f>
        <v/>
      </c>
      <c r="J189" s="19"/>
      <c r="K189" s="39" t="str">
        <f>C189</f>
        <v/>
      </c>
      <c r="L189" s="44"/>
      <c r="M189" s="44"/>
      <c r="N189" s="44"/>
      <c r="O189" s="44"/>
      <c r="P189" s="44"/>
      <c r="Q189" s="19"/>
    </row>
    <row r="190" spans="2:17" outlineLevel="2" x14ac:dyDescent="0.2">
      <c r="B190" s="20"/>
      <c r="C190" s="21" t="str">
        <f>IF('WZORZEC NAZW'!H74="","",'WZORZEC NAZW'!H74)</f>
        <v/>
      </c>
      <c r="D190" s="6"/>
      <c r="E190" s="22" t="str">
        <f t="shared" si="65"/>
        <v/>
      </c>
      <c r="F190" s="122">
        <f t="shared" ref="F190:F198" si="68">SUM(L190:P190)</f>
        <v>0</v>
      </c>
      <c r="G190" s="22" t="str">
        <f t="shared" si="66"/>
        <v/>
      </c>
      <c r="H190" s="23">
        <f t="shared" si="67"/>
        <v>0</v>
      </c>
      <c r="I190" s="24" t="str">
        <f>IF(H190&lt;0,formuły!$C$4,IF(H190&gt;0,formuły!$C$3,""))</f>
        <v/>
      </c>
      <c r="J190" s="19"/>
      <c r="K190" s="39" t="str">
        <f t="shared" ref="K190:K198" si="69">C190</f>
        <v/>
      </c>
      <c r="L190" s="45"/>
      <c r="M190" s="45"/>
      <c r="N190" s="45"/>
      <c r="O190" s="45"/>
      <c r="P190" s="45"/>
      <c r="Q190" s="19"/>
    </row>
    <row r="191" spans="2:17" outlineLevel="2" x14ac:dyDescent="0.2">
      <c r="B191" s="20"/>
      <c r="C191" s="21" t="str">
        <f>IF('WZORZEC NAZW'!H75="","",'WZORZEC NAZW'!H75)</f>
        <v/>
      </c>
      <c r="D191" s="6"/>
      <c r="E191" s="22" t="str">
        <f t="shared" si="65"/>
        <v/>
      </c>
      <c r="F191" s="122">
        <f t="shared" si="68"/>
        <v>0</v>
      </c>
      <c r="G191" s="22" t="str">
        <f t="shared" si="66"/>
        <v/>
      </c>
      <c r="H191" s="23">
        <f>IF(F191=0,0,IFERROR(F191/D191-1,1))</f>
        <v>0</v>
      </c>
      <c r="I191" s="24" t="str">
        <f>IF(H191&lt;0,formuły!$C$4,IF(H191&gt;0,formuły!$C$3,""))</f>
        <v/>
      </c>
      <c r="J191" s="19"/>
      <c r="K191" s="39" t="str">
        <f t="shared" si="69"/>
        <v/>
      </c>
      <c r="L191" s="45"/>
      <c r="M191" s="45"/>
      <c r="N191" s="45"/>
      <c r="O191" s="45"/>
      <c r="P191" s="45"/>
      <c r="Q191" s="19"/>
    </row>
    <row r="192" spans="2:17" outlineLevel="2" x14ac:dyDescent="0.2">
      <c r="B192" s="20"/>
      <c r="C192" s="21" t="str">
        <f>IF('WZORZEC NAZW'!H76="","",'WZORZEC NAZW'!H76)</f>
        <v/>
      </c>
      <c r="D192" s="6"/>
      <c r="E192" s="22" t="str">
        <f t="shared" si="65"/>
        <v/>
      </c>
      <c r="F192" s="122">
        <f t="shared" si="68"/>
        <v>0</v>
      </c>
      <c r="G192" s="22" t="str">
        <f t="shared" si="66"/>
        <v/>
      </c>
      <c r="H192" s="23">
        <f t="shared" ref="H192" si="70">IF(F192=0,0,IFERROR(F192/D192-1,1))</f>
        <v>0</v>
      </c>
      <c r="I192" s="24" t="str">
        <f>IF(H192&lt;0,formuły!$C$4,IF(H192&gt;0,formuły!$C$3,""))</f>
        <v/>
      </c>
      <c r="J192" s="19"/>
      <c r="K192" s="39" t="str">
        <f t="shared" si="69"/>
        <v/>
      </c>
      <c r="L192" s="45"/>
      <c r="M192" s="45"/>
      <c r="N192" s="45"/>
      <c r="O192" s="45"/>
      <c r="P192" s="45"/>
      <c r="Q192" s="19"/>
    </row>
    <row r="193" spans="2:17" outlineLevel="2" x14ac:dyDescent="0.2">
      <c r="B193" s="20"/>
      <c r="C193" s="21" t="str">
        <f>IF('WZORZEC NAZW'!H77="","",'WZORZEC NAZW'!H77)</f>
        <v/>
      </c>
      <c r="D193" s="6"/>
      <c r="E193" s="22" t="str">
        <f t="shared" si="65"/>
        <v/>
      </c>
      <c r="F193" s="122">
        <f t="shared" si="68"/>
        <v>0</v>
      </c>
      <c r="G193" s="22" t="str">
        <f t="shared" si="66"/>
        <v/>
      </c>
      <c r="H193" s="23">
        <f>IF(F193=0,0,IFERROR(F193/D193-1,1))</f>
        <v>0</v>
      </c>
      <c r="I193" s="24" t="str">
        <f>IF(H193&lt;0,formuły!$C$4,IF(H193&gt;0,formuły!$C$3,""))</f>
        <v/>
      </c>
      <c r="J193" s="19"/>
      <c r="K193" s="39" t="str">
        <f t="shared" si="69"/>
        <v/>
      </c>
      <c r="L193" s="45"/>
      <c r="M193" s="45"/>
      <c r="N193" s="45"/>
      <c r="O193" s="45"/>
      <c r="P193" s="45"/>
      <c r="Q193" s="19"/>
    </row>
    <row r="194" spans="2:17" outlineLevel="2" x14ac:dyDescent="0.2">
      <c r="B194" s="20"/>
      <c r="C194" s="21" t="str">
        <f>IF('WZORZEC NAZW'!H78="","",'WZORZEC NAZW'!H78)</f>
        <v/>
      </c>
      <c r="D194" s="6"/>
      <c r="E194" s="22" t="str">
        <f t="shared" si="65"/>
        <v/>
      </c>
      <c r="F194" s="122">
        <f t="shared" si="68"/>
        <v>0</v>
      </c>
      <c r="G194" s="22" t="str">
        <f t="shared" si="66"/>
        <v/>
      </c>
      <c r="H194" s="23">
        <f t="shared" ref="H194:H199" si="71">IF(F194=0,0,IFERROR(F194/D194-1,1))</f>
        <v>0</v>
      </c>
      <c r="I194" s="24" t="str">
        <f>IF(H194&lt;0,formuły!$C$4,IF(H194&gt;0,formuły!$C$3,""))</f>
        <v/>
      </c>
      <c r="J194" s="19"/>
      <c r="K194" s="39" t="str">
        <f t="shared" si="69"/>
        <v/>
      </c>
      <c r="L194" s="45"/>
      <c r="M194" s="45"/>
      <c r="N194" s="45"/>
      <c r="O194" s="45"/>
      <c r="P194" s="45"/>
      <c r="Q194" s="19"/>
    </row>
    <row r="195" spans="2:17" outlineLevel="2" x14ac:dyDescent="0.2">
      <c r="B195" s="20"/>
      <c r="C195" s="21" t="str">
        <f>IF('WZORZEC NAZW'!H79="","",'WZORZEC NAZW'!H79)</f>
        <v/>
      </c>
      <c r="D195" s="6"/>
      <c r="E195" s="22" t="str">
        <f t="shared" si="65"/>
        <v/>
      </c>
      <c r="F195" s="122">
        <f t="shared" si="68"/>
        <v>0</v>
      </c>
      <c r="G195" s="22" t="str">
        <f t="shared" si="66"/>
        <v/>
      </c>
      <c r="H195" s="23">
        <f t="shared" si="71"/>
        <v>0</v>
      </c>
      <c r="I195" s="24" t="str">
        <f>IF(H195&lt;0,formuły!$C$4,IF(H195&gt;0,formuły!$C$3,""))</f>
        <v/>
      </c>
      <c r="J195" s="19"/>
      <c r="K195" s="39" t="str">
        <f t="shared" si="69"/>
        <v/>
      </c>
      <c r="L195" s="45"/>
      <c r="M195" s="45"/>
      <c r="N195" s="45"/>
      <c r="O195" s="45"/>
      <c r="P195" s="45"/>
      <c r="Q195" s="19"/>
    </row>
    <row r="196" spans="2:17" outlineLevel="2" x14ac:dyDescent="0.2">
      <c r="B196" s="20"/>
      <c r="C196" s="21" t="str">
        <f>IF('WZORZEC NAZW'!H80="","",'WZORZEC NAZW'!H80)</f>
        <v/>
      </c>
      <c r="D196" s="6"/>
      <c r="E196" s="22" t="str">
        <f t="shared" si="65"/>
        <v/>
      </c>
      <c r="F196" s="122">
        <f t="shared" si="68"/>
        <v>0</v>
      </c>
      <c r="G196" s="22" t="str">
        <f t="shared" si="66"/>
        <v/>
      </c>
      <c r="H196" s="23">
        <f t="shared" si="71"/>
        <v>0</v>
      </c>
      <c r="I196" s="24" t="str">
        <f>IF(H196&lt;0,formuły!$C$4,IF(H196&gt;0,formuły!$C$3,""))</f>
        <v/>
      </c>
      <c r="J196" s="19"/>
      <c r="K196" s="39" t="str">
        <f t="shared" si="69"/>
        <v/>
      </c>
      <c r="L196" s="45"/>
      <c r="M196" s="45"/>
      <c r="N196" s="45"/>
      <c r="O196" s="45"/>
      <c r="P196" s="45"/>
      <c r="Q196" s="19"/>
    </row>
    <row r="197" spans="2:17" outlineLevel="2" x14ac:dyDescent="0.2">
      <c r="B197" s="20"/>
      <c r="C197" s="21" t="str">
        <f>IF('WZORZEC NAZW'!H81="","",'WZORZEC NAZW'!H81)</f>
        <v/>
      </c>
      <c r="D197" s="6"/>
      <c r="E197" s="22" t="str">
        <f t="shared" si="65"/>
        <v/>
      </c>
      <c r="F197" s="122">
        <f t="shared" si="68"/>
        <v>0</v>
      </c>
      <c r="G197" s="22" t="str">
        <f t="shared" si="66"/>
        <v/>
      </c>
      <c r="H197" s="23">
        <f t="shared" si="71"/>
        <v>0</v>
      </c>
      <c r="I197" s="24" t="str">
        <f>IF(H197&lt;0,formuły!$C$4,IF(H197&gt;0,formuły!$C$3,""))</f>
        <v/>
      </c>
      <c r="J197" s="19"/>
      <c r="K197" s="39" t="str">
        <f t="shared" si="69"/>
        <v/>
      </c>
      <c r="L197" s="45"/>
      <c r="M197" s="45"/>
      <c r="N197" s="45"/>
      <c r="O197" s="45"/>
      <c r="P197" s="45"/>
      <c r="Q197" s="19"/>
    </row>
    <row r="198" spans="2:17" ht="15" outlineLevel="2" thickBot="1" x14ac:dyDescent="0.25">
      <c r="B198" s="20"/>
      <c r="C198" s="25" t="str">
        <f>IF('WZORZEC NAZW'!H82="","",'WZORZEC NAZW'!H82)</f>
        <v/>
      </c>
      <c r="D198" s="7"/>
      <c r="E198" s="26" t="str">
        <f t="shared" si="65"/>
        <v/>
      </c>
      <c r="F198" s="123">
        <f t="shared" si="68"/>
        <v>0</v>
      </c>
      <c r="G198" s="26" t="str">
        <f t="shared" si="66"/>
        <v/>
      </c>
      <c r="H198" s="27">
        <f t="shared" si="71"/>
        <v>0</v>
      </c>
      <c r="I198" s="28" t="str">
        <f>IF(H198&lt;0,formuły!$C$4,IF(H198&gt;0,formuły!$C$3,""))</f>
        <v/>
      </c>
      <c r="J198" s="19"/>
      <c r="K198" s="41" t="str">
        <f t="shared" si="69"/>
        <v/>
      </c>
      <c r="L198" s="46"/>
      <c r="M198" s="46"/>
      <c r="N198" s="46"/>
      <c r="O198" s="46"/>
      <c r="P198" s="46"/>
      <c r="Q198" s="19"/>
    </row>
    <row r="199" spans="2:17" ht="16" outlineLevel="1" thickTop="1" x14ac:dyDescent="0.2">
      <c r="B199" s="29"/>
      <c r="C199" s="30" t="s">
        <v>117</v>
      </c>
      <c r="D199" s="31">
        <f>SUM(D189:D198)</f>
        <v>0</v>
      </c>
      <c r="E199" s="31"/>
      <c r="F199" s="32">
        <f>SUM(F189:F198)</f>
        <v>0</v>
      </c>
      <c r="G199" s="33"/>
      <c r="H199" s="34">
        <f t="shared" si="71"/>
        <v>0</v>
      </c>
      <c r="I199" s="35" t="str">
        <f>IF(H199&lt;0,formuły!$C$4,IF(H199&gt;0,formuły!$C$3,""))</f>
        <v/>
      </c>
      <c r="J199" s="19"/>
      <c r="K199" s="40" t="s">
        <v>117</v>
      </c>
      <c r="L199" s="42">
        <f t="shared" ref="L199" si="72">SUM(L189:L198)</f>
        <v>0</v>
      </c>
      <c r="M199" s="42">
        <f t="shared" ref="M199:P199" si="73">SUM(M189:M198)</f>
        <v>0</v>
      </c>
      <c r="N199" s="42">
        <f t="shared" si="73"/>
        <v>0</v>
      </c>
      <c r="O199" s="42">
        <f t="shared" si="73"/>
        <v>0</v>
      </c>
      <c r="P199" s="42">
        <f t="shared" si="73"/>
        <v>0</v>
      </c>
      <c r="Q199" s="19"/>
    </row>
    <row r="200" spans="2:17" outlineLevel="1" x14ac:dyDescent="0.2"/>
    <row r="201" spans="2:17" ht="16" outlineLevel="1" x14ac:dyDescent="0.2">
      <c r="K201" s="180" t="s">
        <v>126</v>
      </c>
      <c r="L201" s="180"/>
      <c r="M201" s="180"/>
      <c r="N201" s="180"/>
      <c r="O201" s="180"/>
      <c r="P201" s="180"/>
    </row>
    <row r="202" spans="2:17" ht="14.5" customHeight="1" outlineLevel="1" x14ac:dyDescent="0.2">
      <c r="B202" s="181" t="str">
        <f>IF('WZORZEC NAZW'!G83="","",'WZORZEC NAZW'!G83)</f>
        <v/>
      </c>
      <c r="C202" s="182" t="str">
        <f>IF('WZORZEC NAZW'!H83="","",'WZORZEC NAZW'!H83)</f>
        <v/>
      </c>
      <c r="D202" s="185" t="str">
        <f>D187</f>
        <v>PLAN</v>
      </c>
      <c r="E202" s="186"/>
      <c r="F202" s="185" t="str">
        <f>F187</f>
        <v>REALIZACJA</v>
      </c>
      <c r="G202" s="185"/>
      <c r="H202" s="185"/>
      <c r="I202" s="185"/>
      <c r="K202" s="111" t="s">
        <v>127</v>
      </c>
      <c r="L202" s="112">
        <f>L187</f>
        <v>44378</v>
      </c>
      <c r="M202" s="112">
        <f t="shared" ref="M202:P202" si="74">M187</f>
        <v>44382</v>
      </c>
      <c r="N202" s="112">
        <f t="shared" si="74"/>
        <v>44389</v>
      </c>
      <c r="O202" s="112">
        <f t="shared" si="74"/>
        <v>44396</v>
      </c>
      <c r="P202" s="112">
        <f t="shared" si="74"/>
        <v>44403</v>
      </c>
      <c r="Q202" s="38"/>
    </row>
    <row r="203" spans="2:17" ht="14" customHeight="1" outlineLevel="1" x14ac:dyDescent="0.2">
      <c r="B203" s="183" t="str">
        <f>IF('WZORZEC NAZW'!G84="","",'WZORZEC NAZW'!G84)</f>
        <v/>
      </c>
      <c r="C203" s="184" t="str">
        <f>IF('WZORZEC NAZW'!H84="","",'WZORZEC NAZW'!H84)</f>
        <v/>
      </c>
      <c r="D203" s="141" t="s">
        <v>113</v>
      </c>
      <c r="E203" s="13" t="s">
        <v>114</v>
      </c>
      <c r="F203" s="141" t="s">
        <v>113</v>
      </c>
      <c r="G203" s="141" t="s">
        <v>114</v>
      </c>
      <c r="H203" s="187" t="s">
        <v>115</v>
      </c>
      <c r="I203" s="187"/>
      <c r="J203" s="8"/>
      <c r="K203" s="113" t="s">
        <v>128</v>
      </c>
      <c r="L203" s="112">
        <f t="shared" ref="L203:P203" si="75">L188</f>
        <v>44381</v>
      </c>
      <c r="M203" s="112">
        <f t="shared" si="75"/>
        <v>44388</v>
      </c>
      <c r="N203" s="112">
        <f t="shared" si="75"/>
        <v>44395</v>
      </c>
      <c r="O203" s="112">
        <f t="shared" si="75"/>
        <v>44402</v>
      </c>
      <c r="P203" s="112">
        <f t="shared" si="75"/>
        <v>44408</v>
      </c>
      <c r="Q203" s="38"/>
    </row>
    <row r="204" spans="2:17" outlineLevel="2" x14ac:dyDescent="0.2">
      <c r="B204" s="43" t="s">
        <v>10</v>
      </c>
      <c r="C204" s="21" t="str">
        <f>IF('WZORZEC NAZW'!H85="","",'WZORZEC NAZW'!H85)</f>
        <v/>
      </c>
      <c r="D204" s="5"/>
      <c r="E204" s="16" t="str">
        <f t="shared" ref="E204:E213" si="76">IFERROR(+D204/D$214,"")</f>
        <v/>
      </c>
      <c r="F204" s="121">
        <f>SUM(L204:P204)</f>
        <v>0</v>
      </c>
      <c r="G204" s="16" t="str">
        <f t="shared" ref="G204:G213" si="77">IFERROR(+F204/F$214,"")</f>
        <v/>
      </c>
      <c r="H204" s="17">
        <f t="shared" ref="H204:H205" si="78">IF(F204=0,0,IFERROR(F204/D204-1,1))</f>
        <v>0</v>
      </c>
      <c r="I204" s="18" t="str">
        <f>IF(H204&lt;0,formuły!$C$4,IF(H204&gt;0,formuły!$C$3,""))</f>
        <v/>
      </c>
      <c r="J204" s="19"/>
      <c r="K204" s="39" t="str">
        <f>C204</f>
        <v/>
      </c>
      <c r="L204" s="44"/>
      <c r="M204" s="44"/>
      <c r="N204" s="44"/>
      <c r="O204" s="44"/>
      <c r="P204" s="44"/>
      <c r="Q204" s="19"/>
    </row>
    <row r="205" spans="2:17" outlineLevel="2" x14ac:dyDescent="0.2">
      <c r="B205" s="20"/>
      <c r="C205" s="21" t="str">
        <f>IF('WZORZEC NAZW'!H86="","",'WZORZEC NAZW'!H86)</f>
        <v/>
      </c>
      <c r="D205" s="6"/>
      <c r="E205" s="22" t="str">
        <f t="shared" si="76"/>
        <v/>
      </c>
      <c r="F205" s="122">
        <f t="shared" ref="F205:F213" si="79">SUM(L205:P205)</f>
        <v>0</v>
      </c>
      <c r="G205" s="22" t="str">
        <f t="shared" si="77"/>
        <v/>
      </c>
      <c r="H205" s="23">
        <f t="shared" si="78"/>
        <v>0</v>
      </c>
      <c r="I205" s="24" t="str">
        <f>IF(H205&lt;0,formuły!$C$4,IF(H205&gt;0,formuły!$C$3,""))</f>
        <v/>
      </c>
      <c r="J205" s="19"/>
      <c r="K205" s="39" t="str">
        <f t="shared" ref="K205:K213" si="80">C205</f>
        <v/>
      </c>
      <c r="L205" s="45"/>
      <c r="M205" s="45"/>
      <c r="N205" s="45"/>
      <c r="O205" s="45"/>
      <c r="P205" s="45"/>
      <c r="Q205" s="19"/>
    </row>
    <row r="206" spans="2:17" outlineLevel="2" x14ac:dyDescent="0.2">
      <c r="B206" s="20"/>
      <c r="C206" s="21" t="str">
        <f>IF('WZORZEC NAZW'!H87="","",'WZORZEC NAZW'!H87)</f>
        <v/>
      </c>
      <c r="D206" s="6"/>
      <c r="E206" s="22" t="str">
        <f t="shared" si="76"/>
        <v/>
      </c>
      <c r="F206" s="122">
        <f t="shared" si="79"/>
        <v>0</v>
      </c>
      <c r="G206" s="22" t="str">
        <f t="shared" si="77"/>
        <v/>
      </c>
      <c r="H206" s="23">
        <f>IF(F206=0,0,IFERROR(F206/D206-1,1))</f>
        <v>0</v>
      </c>
      <c r="I206" s="24" t="str">
        <f>IF(H206&lt;0,formuły!$C$4,IF(H206&gt;0,formuły!$C$3,""))</f>
        <v/>
      </c>
      <c r="J206" s="19"/>
      <c r="K206" s="39" t="str">
        <f t="shared" si="80"/>
        <v/>
      </c>
      <c r="L206" s="45"/>
      <c r="M206" s="45"/>
      <c r="N206" s="45"/>
      <c r="O206" s="45"/>
      <c r="P206" s="45"/>
      <c r="Q206" s="19"/>
    </row>
    <row r="207" spans="2:17" outlineLevel="2" x14ac:dyDescent="0.2">
      <c r="B207" s="20"/>
      <c r="C207" s="21" t="str">
        <f>IF('WZORZEC NAZW'!H88="","",'WZORZEC NAZW'!H88)</f>
        <v/>
      </c>
      <c r="D207" s="6"/>
      <c r="E207" s="22" t="str">
        <f t="shared" si="76"/>
        <v/>
      </c>
      <c r="F207" s="122">
        <f t="shared" si="79"/>
        <v>0</v>
      </c>
      <c r="G207" s="22" t="str">
        <f t="shared" si="77"/>
        <v/>
      </c>
      <c r="H207" s="23">
        <f t="shared" ref="H207" si="81">IF(F207=0,0,IFERROR(F207/D207-1,1))</f>
        <v>0</v>
      </c>
      <c r="I207" s="24" t="str">
        <f>IF(H207&lt;0,formuły!$C$4,IF(H207&gt;0,formuły!$C$3,""))</f>
        <v/>
      </c>
      <c r="J207" s="19"/>
      <c r="K207" s="39" t="str">
        <f t="shared" si="80"/>
        <v/>
      </c>
      <c r="L207" s="45"/>
      <c r="M207" s="45"/>
      <c r="N207" s="45"/>
      <c r="O207" s="45"/>
      <c r="P207" s="45"/>
      <c r="Q207" s="19"/>
    </row>
    <row r="208" spans="2:17" outlineLevel="2" x14ac:dyDescent="0.2">
      <c r="B208" s="20"/>
      <c r="C208" s="21" t="str">
        <f>IF('WZORZEC NAZW'!H89="","",'WZORZEC NAZW'!H89)</f>
        <v/>
      </c>
      <c r="D208" s="6"/>
      <c r="E208" s="22" t="str">
        <f t="shared" si="76"/>
        <v/>
      </c>
      <c r="F208" s="122">
        <f t="shared" si="79"/>
        <v>0</v>
      </c>
      <c r="G208" s="22" t="str">
        <f t="shared" si="77"/>
        <v/>
      </c>
      <c r="H208" s="23">
        <f>IF(F208=0,0,IFERROR(F208/D208-1,1))</f>
        <v>0</v>
      </c>
      <c r="I208" s="24" t="str">
        <f>IF(H208&lt;0,formuły!$C$4,IF(H208&gt;0,formuły!$C$3,""))</f>
        <v/>
      </c>
      <c r="J208" s="19"/>
      <c r="K208" s="39" t="str">
        <f t="shared" si="80"/>
        <v/>
      </c>
      <c r="L208" s="45"/>
      <c r="M208" s="45"/>
      <c r="N208" s="45"/>
      <c r="O208" s="45"/>
      <c r="P208" s="45"/>
      <c r="Q208" s="19"/>
    </row>
    <row r="209" spans="2:17" outlineLevel="2" x14ac:dyDescent="0.2">
      <c r="B209" s="20"/>
      <c r="C209" s="21" t="str">
        <f>IF('WZORZEC NAZW'!H90="","",'WZORZEC NAZW'!H90)</f>
        <v/>
      </c>
      <c r="D209" s="6"/>
      <c r="E209" s="22" t="str">
        <f t="shared" si="76"/>
        <v/>
      </c>
      <c r="F209" s="122">
        <f t="shared" si="79"/>
        <v>0</v>
      </c>
      <c r="G209" s="22" t="str">
        <f t="shared" si="77"/>
        <v/>
      </c>
      <c r="H209" s="23">
        <f t="shared" ref="H209:H214" si="82">IF(F209=0,0,IFERROR(F209/D209-1,1))</f>
        <v>0</v>
      </c>
      <c r="I209" s="24" t="str">
        <f>IF(H209&lt;0,formuły!$C$4,IF(H209&gt;0,formuły!$C$3,""))</f>
        <v/>
      </c>
      <c r="J209" s="19"/>
      <c r="K209" s="39" t="str">
        <f t="shared" si="80"/>
        <v/>
      </c>
      <c r="L209" s="45"/>
      <c r="M209" s="45"/>
      <c r="N209" s="45"/>
      <c r="O209" s="45"/>
      <c r="P209" s="45"/>
      <c r="Q209" s="19"/>
    </row>
    <row r="210" spans="2:17" outlineLevel="2" x14ac:dyDescent="0.2">
      <c r="B210" s="20"/>
      <c r="C210" s="21" t="str">
        <f>IF('WZORZEC NAZW'!H91="","",'WZORZEC NAZW'!H91)</f>
        <v/>
      </c>
      <c r="D210" s="6"/>
      <c r="E210" s="22" t="str">
        <f t="shared" si="76"/>
        <v/>
      </c>
      <c r="F210" s="122">
        <f t="shared" si="79"/>
        <v>0</v>
      </c>
      <c r="G210" s="22" t="str">
        <f t="shared" si="77"/>
        <v/>
      </c>
      <c r="H210" s="23">
        <f t="shared" si="82"/>
        <v>0</v>
      </c>
      <c r="I210" s="24" t="str">
        <f>IF(H210&lt;0,formuły!$C$4,IF(H210&gt;0,formuły!$C$3,""))</f>
        <v/>
      </c>
      <c r="J210" s="19"/>
      <c r="K210" s="39" t="str">
        <f t="shared" si="80"/>
        <v/>
      </c>
      <c r="L210" s="45"/>
      <c r="M210" s="45"/>
      <c r="N210" s="45"/>
      <c r="O210" s="45"/>
      <c r="P210" s="45"/>
      <c r="Q210" s="19"/>
    </row>
    <row r="211" spans="2:17" outlineLevel="2" x14ac:dyDescent="0.2">
      <c r="B211" s="20"/>
      <c r="C211" s="21" t="str">
        <f>IF('WZORZEC NAZW'!H92="","",'WZORZEC NAZW'!H92)</f>
        <v/>
      </c>
      <c r="D211" s="6"/>
      <c r="E211" s="22" t="str">
        <f t="shared" si="76"/>
        <v/>
      </c>
      <c r="F211" s="122">
        <f t="shared" si="79"/>
        <v>0</v>
      </c>
      <c r="G211" s="22" t="str">
        <f t="shared" si="77"/>
        <v/>
      </c>
      <c r="H211" s="23">
        <f t="shared" si="82"/>
        <v>0</v>
      </c>
      <c r="I211" s="24" t="str">
        <f>IF(H211&lt;0,formuły!$C$4,IF(H211&gt;0,formuły!$C$3,""))</f>
        <v/>
      </c>
      <c r="J211" s="19"/>
      <c r="K211" s="39" t="str">
        <f t="shared" si="80"/>
        <v/>
      </c>
      <c r="L211" s="45"/>
      <c r="M211" s="45"/>
      <c r="N211" s="45"/>
      <c r="O211" s="45"/>
      <c r="P211" s="45"/>
      <c r="Q211" s="19"/>
    </row>
    <row r="212" spans="2:17" outlineLevel="2" x14ac:dyDescent="0.2">
      <c r="B212" s="20"/>
      <c r="C212" s="21" t="str">
        <f>IF('WZORZEC NAZW'!H93="","",'WZORZEC NAZW'!H93)</f>
        <v/>
      </c>
      <c r="D212" s="6"/>
      <c r="E212" s="22" t="str">
        <f t="shared" si="76"/>
        <v/>
      </c>
      <c r="F212" s="122">
        <f t="shared" si="79"/>
        <v>0</v>
      </c>
      <c r="G212" s="22" t="str">
        <f t="shared" si="77"/>
        <v/>
      </c>
      <c r="H212" s="23">
        <f t="shared" si="82"/>
        <v>0</v>
      </c>
      <c r="I212" s="24" t="str">
        <f>IF(H212&lt;0,formuły!$C$4,IF(H212&gt;0,formuły!$C$3,""))</f>
        <v/>
      </c>
      <c r="J212" s="19"/>
      <c r="K212" s="39" t="str">
        <f t="shared" si="80"/>
        <v/>
      </c>
      <c r="L212" s="45"/>
      <c r="M212" s="45"/>
      <c r="N212" s="45"/>
      <c r="O212" s="45"/>
      <c r="P212" s="45"/>
      <c r="Q212" s="19"/>
    </row>
    <row r="213" spans="2:17" ht="15" outlineLevel="2" thickBot="1" x14ac:dyDescent="0.25">
      <c r="B213" s="20"/>
      <c r="C213" s="25" t="str">
        <f>IF('WZORZEC NAZW'!H94="","",'WZORZEC NAZW'!H94)</f>
        <v/>
      </c>
      <c r="D213" s="7"/>
      <c r="E213" s="26" t="str">
        <f t="shared" si="76"/>
        <v/>
      </c>
      <c r="F213" s="123">
        <f t="shared" si="79"/>
        <v>0</v>
      </c>
      <c r="G213" s="26" t="str">
        <f t="shared" si="77"/>
        <v/>
      </c>
      <c r="H213" s="27">
        <f t="shared" si="82"/>
        <v>0</v>
      </c>
      <c r="I213" s="28" t="str">
        <f>IF(H213&lt;0,formuły!$C$4,IF(H213&gt;0,formuły!$C$3,""))</f>
        <v/>
      </c>
      <c r="J213" s="19"/>
      <c r="K213" s="41" t="str">
        <f t="shared" si="80"/>
        <v/>
      </c>
      <c r="L213" s="46"/>
      <c r="M213" s="46"/>
      <c r="N213" s="46"/>
      <c r="O213" s="46"/>
      <c r="P213" s="46"/>
      <c r="Q213" s="19"/>
    </row>
    <row r="214" spans="2:17" ht="16" outlineLevel="1" thickTop="1" x14ac:dyDescent="0.2">
      <c r="B214" s="29"/>
      <c r="C214" s="30" t="s">
        <v>117</v>
      </c>
      <c r="D214" s="31">
        <f>SUM(D204:D213)</f>
        <v>0</v>
      </c>
      <c r="E214" s="31"/>
      <c r="F214" s="32">
        <f>SUM(F204:F213)</f>
        <v>0</v>
      </c>
      <c r="G214" s="33"/>
      <c r="H214" s="34">
        <f t="shared" si="82"/>
        <v>0</v>
      </c>
      <c r="I214" s="35" t="str">
        <f>IF(H214&lt;0,formuły!$C$4,IF(H214&gt;0,formuły!$C$3,""))</f>
        <v/>
      </c>
      <c r="J214" s="19"/>
      <c r="K214" s="40" t="s">
        <v>117</v>
      </c>
      <c r="L214" s="42">
        <f t="shared" ref="L214" si="83">SUM(L204:L213)</f>
        <v>0</v>
      </c>
      <c r="M214" s="42">
        <f t="shared" ref="M214:P214" si="84">SUM(M204:M213)</f>
        <v>0</v>
      </c>
      <c r="N214" s="42">
        <f t="shared" si="84"/>
        <v>0</v>
      </c>
      <c r="O214" s="42">
        <f t="shared" si="84"/>
        <v>0</v>
      </c>
      <c r="P214" s="42">
        <f t="shared" si="84"/>
        <v>0</v>
      </c>
      <c r="Q214" s="19"/>
    </row>
    <row r="215" spans="2:17" outlineLevel="1" x14ac:dyDescent="0.2"/>
    <row r="216" spans="2:17" ht="16" outlineLevel="1" x14ac:dyDescent="0.2">
      <c r="K216" s="180" t="s">
        <v>126</v>
      </c>
      <c r="L216" s="180"/>
      <c r="M216" s="180"/>
      <c r="N216" s="180"/>
      <c r="O216" s="180"/>
      <c r="P216" s="180"/>
    </row>
    <row r="217" spans="2:17" ht="14.5" customHeight="1" outlineLevel="1" x14ac:dyDescent="0.2">
      <c r="B217" s="181" t="str">
        <f>IF('WZORZEC NAZW'!G95="","",'WZORZEC NAZW'!G95)</f>
        <v/>
      </c>
      <c r="C217" s="182" t="str">
        <f>IF('WZORZEC NAZW'!H95="","",'WZORZEC NAZW'!H95)</f>
        <v/>
      </c>
      <c r="D217" s="185" t="str">
        <f>D202</f>
        <v>PLAN</v>
      </c>
      <c r="E217" s="186"/>
      <c r="F217" s="185" t="str">
        <f>F202</f>
        <v>REALIZACJA</v>
      </c>
      <c r="G217" s="185"/>
      <c r="H217" s="185"/>
      <c r="I217" s="185"/>
      <c r="K217" s="111" t="s">
        <v>127</v>
      </c>
      <c r="L217" s="112">
        <f>L202</f>
        <v>44378</v>
      </c>
      <c r="M217" s="112">
        <f t="shared" ref="M217:P217" si="85">M202</f>
        <v>44382</v>
      </c>
      <c r="N217" s="112">
        <f t="shared" si="85"/>
        <v>44389</v>
      </c>
      <c r="O217" s="112">
        <f t="shared" si="85"/>
        <v>44396</v>
      </c>
      <c r="P217" s="112">
        <f t="shared" si="85"/>
        <v>44403</v>
      </c>
      <c r="Q217" s="38"/>
    </row>
    <row r="218" spans="2:17" ht="14" customHeight="1" outlineLevel="1" x14ac:dyDescent="0.2">
      <c r="B218" s="183" t="str">
        <f>IF('WZORZEC NAZW'!G96="","",'WZORZEC NAZW'!G96)</f>
        <v/>
      </c>
      <c r="C218" s="184" t="str">
        <f>IF('WZORZEC NAZW'!H96="","",'WZORZEC NAZW'!H96)</f>
        <v/>
      </c>
      <c r="D218" s="141" t="s">
        <v>113</v>
      </c>
      <c r="E218" s="13" t="s">
        <v>114</v>
      </c>
      <c r="F218" s="141" t="s">
        <v>113</v>
      </c>
      <c r="G218" s="141" t="s">
        <v>114</v>
      </c>
      <c r="H218" s="187" t="s">
        <v>115</v>
      </c>
      <c r="I218" s="187"/>
      <c r="J218" s="8"/>
      <c r="K218" s="113" t="s">
        <v>128</v>
      </c>
      <c r="L218" s="112">
        <f t="shared" ref="L218:P218" si="86">L203</f>
        <v>44381</v>
      </c>
      <c r="M218" s="112">
        <f t="shared" si="86"/>
        <v>44388</v>
      </c>
      <c r="N218" s="112">
        <f t="shared" si="86"/>
        <v>44395</v>
      </c>
      <c r="O218" s="112">
        <f t="shared" si="86"/>
        <v>44402</v>
      </c>
      <c r="P218" s="112">
        <f t="shared" si="86"/>
        <v>44408</v>
      </c>
      <c r="Q218" s="38"/>
    </row>
    <row r="219" spans="2:17" outlineLevel="2" x14ac:dyDescent="0.2">
      <c r="B219" s="43" t="s">
        <v>10</v>
      </c>
      <c r="C219" s="21" t="str">
        <f>IF('WZORZEC NAZW'!H97="","",'WZORZEC NAZW'!H97)</f>
        <v/>
      </c>
      <c r="D219" s="5"/>
      <c r="E219" s="16" t="str">
        <f t="shared" ref="E219:E228" si="87">IFERROR(+D219/D$229,"")</f>
        <v/>
      </c>
      <c r="F219" s="121">
        <f>SUM(L219:P219)</f>
        <v>0</v>
      </c>
      <c r="G219" s="16" t="str">
        <f t="shared" ref="G219:G228" si="88">IFERROR(+F219/F$229,"")</f>
        <v/>
      </c>
      <c r="H219" s="17">
        <f t="shared" ref="H219:H220" si="89">IF(F219=0,0,IFERROR(F219/D219-1,1))</f>
        <v>0</v>
      </c>
      <c r="I219" s="18" t="str">
        <f>IF(H219&lt;0,formuły!$C$4,IF(H219&gt;0,formuły!$C$3,""))</f>
        <v/>
      </c>
      <c r="J219" s="19"/>
      <c r="K219" s="39" t="str">
        <f>C219</f>
        <v/>
      </c>
      <c r="L219" s="44"/>
      <c r="M219" s="44"/>
      <c r="N219" s="44"/>
      <c r="O219" s="44"/>
      <c r="P219" s="44"/>
      <c r="Q219" s="19"/>
    </row>
    <row r="220" spans="2:17" outlineLevel="2" x14ac:dyDescent="0.2">
      <c r="B220" s="20"/>
      <c r="C220" s="21" t="str">
        <f>IF('WZORZEC NAZW'!H98="","",'WZORZEC NAZW'!H98)</f>
        <v/>
      </c>
      <c r="D220" s="6"/>
      <c r="E220" s="22" t="str">
        <f t="shared" si="87"/>
        <v/>
      </c>
      <c r="F220" s="122">
        <f t="shared" ref="F220:F228" si="90">SUM(L220:P220)</f>
        <v>0</v>
      </c>
      <c r="G220" s="22" t="str">
        <f t="shared" si="88"/>
        <v/>
      </c>
      <c r="H220" s="23">
        <f t="shared" si="89"/>
        <v>0</v>
      </c>
      <c r="I220" s="24" t="str">
        <f>IF(H220&lt;0,formuły!$C$4,IF(H220&gt;0,formuły!$C$3,""))</f>
        <v/>
      </c>
      <c r="J220" s="19"/>
      <c r="K220" s="39" t="str">
        <f t="shared" ref="K220:K228" si="91">C220</f>
        <v/>
      </c>
      <c r="L220" s="45"/>
      <c r="M220" s="45"/>
      <c r="N220" s="45"/>
      <c r="O220" s="45"/>
      <c r="P220" s="45"/>
      <c r="Q220" s="19"/>
    </row>
    <row r="221" spans="2:17" outlineLevel="2" x14ac:dyDescent="0.2">
      <c r="B221" s="20"/>
      <c r="C221" s="21" t="str">
        <f>IF('WZORZEC NAZW'!H99="","",'WZORZEC NAZW'!H99)</f>
        <v/>
      </c>
      <c r="D221" s="6"/>
      <c r="E221" s="22" t="str">
        <f t="shared" si="87"/>
        <v/>
      </c>
      <c r="F221" s="122">
        <f t="shared" si="90"/>
        <v>0</v>
      </c>
      <c r="G221" s="22" t="str">
        <f t="shared" si="88"/>
        <v/>
      </c>
      <c r="H221" s="23">
        <f>IF(F221=0,0,IFERROR(F221/D221-1,1))</f>
        <v>0</v>
      </c>
      <c r="I221" s="24" t="str">
        <f>IF(H221&lt;0,formuły!$C$4,IF(H221&gt;0,formuły!$C$3,""))</f>
        <v/>
      </c>
      <c r="J221" s="19"/>
      <c r="K221" s="39" t="str">
        <f t="shared" si="91"/>
        <v/>
      </c>
      <c r="L221" s="45"/>
      <c r="M221" s="45"/>
      <c r="N221" s="45"/>
      <c r="O221" s="45"/>
      <c r="P221" s="45"/>
      <c r="Q221" s="19"/>
    </row>
    <row r="222" spans="2:17" outlineLevel="2" x14ac:dyDescent="0.2">
      <c r="B222" s="20"/>
      <c r="C222" s="21" t="str">
        <f>IF('WZORZEC NAZW'!H100="","",'WZORZEC NAZW'!H100)</f>
        <v/>
      </c>
      <c r="D222" s="6"/>
      <c r="E222" s="22" t="str">
        <f t="shared" si="87"/>
        <v/>
      </c>
      <c r="F222" s="122">
        <f t="shared" si="90"/>
        <v>0</v>
      </c>
      <c r="G222" s="22" t="str">
        <f t="shared" si="88"/>
        <v/>
      </c>
      <c r="H222" s="23">
        <f t="shared" ref="H222" si="92">IF(F222=0,0,IFERROR(F222/D222-1,1))</f>
        <v>0</v>
      </c>
      <c r="I222" s="24" t="str">
        <f>IF(H222&lt;0,formuły!$C$4,IF(H222&gt;0,formuły!$C$3,""))</f>
        <v/>
      </c>
      <c r="J222" s="19"/>
      <c r="K222" s="39" t="str">
        <f t="shared" si="91"/>
        <v/>
      </c>
      <c r="L222" s="45"/>
      <c r="M222" s="45"/>
      <c r="N222" s="45"/>
      <c r="O222" s="45"/>
      <c r="P222" s="45"/>
      <c r="Q222" s="19"/>
    </row>
    <row r="223" spans="2:17" outlineLevel="2" x14ac:dyDescent="0.2">
      <c r="B223" s="20"/>
      <c r="C223" s="21" t="str">
        <f>IF('WZORZEC NAZW'!H101="","",'WZORZEC NAZW'!H101)</f>
        <v/>
      </c>
      <c r="D223" s="6"/>
      <c r="E223" s="22" t="str">
        <f t="shared" si="87"/>
        <v/>
      </c>
      <c r="F223" s="122">
        <f t="shared" si="90"/>
        <v>0</v>
      </c>
      <c r="G223" s="22" t="str">
        <f t="shared" si="88"/>
        <v/>
      </c>
      <c r="H223" s="23">
        <f>IF(F223=0,0,IFERROR(F223/D223-1,1))</f>
        <v>0</v>
      </c>
      <c r="I223" s="24" t="str">
        <f>IF(H223&lt;0,formuły!$C$4,IF(H223&gt;0,formuły!$C$3,""))</f>
        <v/>
      </c>
      <c r="J223" s="19"/>
      <c r="K223" s="39" t="str">
        <f t="shared" si="91"/>
        <v/>
      </c>
      <c r="L223" s="45"/>
      <c r="M223" s="45"/>
      <c r="N223" s="45"/>
      <c r="O223" s="45"/>
      <c r="P223" s="45"/>
      <c r="Q223" s="19"/>
    </row>
    <row r="224" spans="2:17" outlineLevel="2" x14ac:dyDescent="0.2">
      <c r="B224" s="20"/>
      <c r="C224" s="21" t="str">
        <f>IF('WZORZEC NAZW'!H102="","",'WZORZEC NAZW'!H102)</f>
        <v/>
      </c>
      <c r="D224" s="6"/>
      <c r="E224" s="22" t="str">
        <f t="shared" si="87"/>
        <v/>
      </c>
      <c r="F224" s="122">
        <f t="shared" si="90"/>
        <v>0</v>
      </c>
      <c r="G224" s="22" t="str">
        <f t="shared" si="88"/>
        <v/>
      </c>
      <c r="H224" s="23">
        <f t="shared" ref="H224:H229" si="93">IF(F224=0,0,IFERROR(F224/D224-1,1))</f>
        <v>0</v>
      </c>
      <c r="I224" s="24" t="str">
        <f>IF(H224&lt;0,formuły!$C$4,IF(H224&gt;0,formuły!$C$3,""))</f>
        <v/>
      </c>
      <c r="J224" s="19"/>
      <c r="K224" s="39" t="str">
        <f t="shared" si="91"/>
        <v/>
      </c>
      <c r="L224" s="45"/>
      <c r="M224" s="45"/>
      <c r="N224" s="45"/>
      <c r="O224" s="45"/>
      <c r="P224" s="45"/>
      <c r="Q224" s="19"/>
    </row>
    <row r="225" spans="2:17" outlineLevel="2" x14ac:dyDescent="0.2">
      <c r="B225" s="20"/>
      <c r="C225" s="21" t="str">
        <f>IF('WZORZEC NAZW'!H103="","",'WZORZEC NAZW'!H103)</f>
        <v/>
      </c>
      <c r="D225" s="6"/>
      <c r="E225" s="22" t="str">
        <f t="shared" si="87"/>
        <v/>
      </c>
      <c r="F225" s="122">
        <f t="shared" si="90"/>
        <v>0</v>
      </c>
      <c r="G225" s="22" t="str">
        <f t="shared" si="88"/>
        <v/>
      </c>
      <c r="H225" s="23">
        <f t="shared" si="93"/>
        <v>0</v>
      </c>
      <c r="I225" s="24" t="str">
        <f>IF(H225&lt;0,formuły!$C$4,IF(H225&gt;0,formuły!$C$3,""))</f>
        <v/>
      </c>
      <c r="J225" s="19"/>
      <c r="K225" s="39" t="str">
        <f t="shared" si="91"/>
        <v/>
      </c>
      <c r="L225" s="45"/>
      <c r="M225" s="45"/>
      <c r="N225" s="45"/>
      <c r="O225" s="45"/>
      <c r="P225" s="45"/>
      <c r="Q225" s="19"/>
    </row>
    <row r="226" spans="2:17" outlineLevel="2" x14ac:dyDescent="0.2">
      <c r="B226" s="20"/>
      <c r="C226" s="21" t="str">
        <f>IF('WZORZEC NAZW'!H104="","",'WZORZEC NAZW'!H104)</f>
        <v/>
      </c>
      <c r="D226" s="6"/>
      <c r="E226" s="22" t="str">
        <f t="shared" si="87"/>
        <v/>
      </c>
      <c r="F226" s="122">
        <f t="shared" si="90"/>
        <v>0</v>
      </c>
      <c r="G226" s="22" t="str">
        <f t="shared" si="88"/>
        <v/>
      </c>
      <c r="H226" s="23">
        <f t="shared" si="93"/>
        <v>0</v>
      </c>
      <c r="I226" s="24" t="str">
        <f>IF(H226&lt;0,formuły!$C$4,IF(H226&gt;0,formuły!$C$3,""))</f>
        <v/>
      </c>
      <c r="J226" s="19"/>
      <c r="K226" s="39" t="str">
        <f t="shared" si="91"/>
        <v/>
      </c>
      <c r="L226" s="45"/>
      <c r="M226" s="45"/>
      <c r="N226" s="45"/>
      <c r="O226" s="45"/>
      <c r="P226" s="45"/>
      <c r="Q226" s="19"/>
    </row>
    <row r="227" spans="2:17" outlineLevel="2" x14ac:dyDescent="0.2">
      <c r="B227" s="20"/>
      <c r="C227" s="21" t="str">
        <f>IF('WZORZEC NAZW'!H105="","",'WZORZEC NAZW'!H105)</f>
        <v/>
      </c>
      <c r="D227" s="6"/>
      <c r="E227" s="22" t="str">
        <f t="shared" si="87"/>
        <v/>
      </c>
      <c r="F227" s="122">
        <f t="shared" si="90"/>
        <v>0</v>
      </c>
      <c r="G227" s="22" t="str">
        <f t="shared" si="88"/>
        <v/>
      </c>
      <c r="H227" s="23">
        <f t="shared" si="93"/>
        <v>0</v>
      </c>
      <c r="I227" s="24" t="str">
        <f>IF(H227&lt;0,formuły!$C$4,IF(H227&gt;0,formuły!$C$3,""))</f>
        <v/>
      </c>
      <c r="J227" s="19"/>
      <c r="K227" s="39" t="str">
        <f t="shared" si="91"/>
        <v/>
      </c>
      <c r="L227" s="45"/>
      <c r="M227" s="45"/>
      <c r="N227" s="45"/>
      <c r="O227" s="45"/>
      <c r="P227" s="45"/>
      <c r="Q227" s="19"/>
    </row>
    <row r="228" spans="2:17" ht="15" outlineLevel="2" thickBot="1" x14ac:dyDescent="0.25">
      <c r="B228" s="20"/>
      <c r="C228" s="25" t="str">
        <f>IF('WZORZEC NAZW'!H106="","",'WZORZEC NAZW'!H106)</f>
        <v/>
      </c>
      <c r="D228" s="7"/>
      <c r="E228" s="26" t="str">
        <f t="shared" si="87"/>
        <v/>
      </c>
      <c r="F228" s="123">
        <f t="shared" si="90"/>
        <v>0</v>
      </c>
      <c r="G228" s="26" t="str">
        <f t="shared" si="88"/>
        <v/>
      </c>
      <c r="H228" s="27">
        <f t="shared" si="93"/>
        <v>0</v>
      </c>
      <c r="I228" s="28" t="str">
        <f>IF(H228&lt;0,formuły!$C$4,IF(H228&gt;0,formuły!$C$3,""))</f>
        <v/>
      </c>
      <c r="J228" s="19"/>
      <c r="K228" s="41" t="str">
        <f t="shared" si="91"/>
        <v/>
      </c>
      <c r="L228" s="46"/>
      <c r="M228" s="46"/>
      <c r="N228" s="46"/>
      <c r="O228" s="46"/>
      <c r="P228" s="46"/>
      <c r="Q228" s="19"/>
    </row>
    <row r="229" spans="2:17" ht="16" outlineLevel="1" thickTop="1" x14ac:dyDescent="0.2">
      <c r="B229" s="29"/>
      <c r="C229" s="30" t="s">
        <v>117</v>
      </c>
      <c r="D229" s="31">
        <f>SUM(D219:D228)</f>
        <v>0</v>
      </c>
      <c r="E229" s="31"/>
      <c r="F229" s="32">
        <f>SUM(F219:F228)</f>
        <v>0</v>
      </c>
      <c r="G229" s="33"/>
      <c r="H229" s="34">
        <f t="shared" si="93"/>
        <v>0</v>
      </c>
      <c r="I229" s="35" t="str">
        <f>IF(H229&lt;0,formuły!$C$4,IF(H229&gt;0,formuły!$C$3,""))</f>
        <v/>
      </c>
      <c r="J229" s="19"/>
      <c r="K229" s="40" t="s">
        <v>117</v>
      </c>
      <c r="L229" s="42">
        <f t="shared" ref="L229" si="94">SUM(L219:L228)</f>
        <v>0</v>
      </c>
      <c r="M229" s="42">
        <f t="shared" ref="M229:P229" si="95">SUM(M219:M228)</f>
        <v>0</v>
      </c>
      <c r="N229" s="42">
        <f t="shared" si="95"/>
        <v>0</v>
      </c>
      <c r="O229" s="42">
        <f t="shared" si="95"/>
        <v>0</v>
      </c>
      <c r="P229" s="42">
        <f t="shared" si="95"/>
        <v>0</v>
      </c>
      <c r="Q229" s="19"/>
    </row>
    <row r="230" spans="2:17" outlineLevel="1" x14ac:dyDescent="0.2"/>
    <row r="231" spans="2:17" ht="16" outlineLevel="1" x14ac:dyDescent="0.2">
      <c r="K231" s="180" t="s">
        <v>126</v>
      </c>
      <c r="L231" s="180"/>
      <c r="M231" s="180"/>
      <c r="N231" s="180"/>
      <c r="O231" s="180"/>
      <c r="P231" s="180"/>
    </row>
    <row r="232" spans="2:17" ht="14.5" customHeight="1" outlineLevel="1" x14ac:dyDescent="0.2">
      <c r="B232" s="181" t="str">
        <f>IF('WZORZEC NAZW'!G107="","",'WZORZEC NAZW'!G107)</f>
        <v/>
      </c>
      <c r="C232" s="182" t="str">
        <f>IF('WZORZEC NAZW'!H107="","",'WZORZEC NAZW'!H107)</f>
        <v/>
      </c>
      <c r="D232" s="185" t="str">
        <f>D217</f>
        <v>PLAN</v>
      </c>
      <c r="E232" s="186"/>
      <c r="F232" s="185" t="str">
        <f>F217</f>
        <v>REALIZACJA</v>
      </c>
      <c r="G232" s="185"/>
      <c r="H232" s="185"/>
      <c r="I232" s="185"/>
      <c r="K232" s="111" t="s">
        <v>127</v>
      </c>
      <c r="L232" s="112">
        <f>L217</f>
        <v>44378</v>
      </c>
      <c r="M232" s="112">
        <f t="shared" ref="M232:P232" si="96">M217</f>
        <v>44382</v>
      </c>
      <c r="N232" s="112">
        <f t="shared" si="96"/>
        <v>44389</v>
      </c>
      <c r="O232" s="112">
        <f t="shared" si="96"/>
        <v>44396</v>
      </c>
      <c r="P232" s="112">
        <f t="shared" si="96"/>
        <v>44403</v>
      </c>
      <c r="Q232" s="38"/>
    </row>
    <row r="233" spans="2:17" ht="14" customHeight="1" outlineLevel="1" x14ac:dyDescent="0.2">
      <c r="B233" s="183" t="str">
        <f>IF('WZORZEC NAZW'!G108="","",'WZORZEC NAZW'!G108)</f>
        <v/>
      </c>
      <c r="C233" s="184" t="str">
        <f>IF('WZORZEC NAZW'!H108="","",'WZORZEC NAZW'!H108)</f>
        <v/>
      </c>
      <c r="D233" s="141" t="s">
        <v>113</v>
      </c>
      <c r="E233" s="13" t="s">
        <v>114</v>
      </c>
      <c r="F233" s="141" t="s">
        <v>113</v>
      </c>
      <c r="G233" s="141" t="s">
        <v>114</v>
      </c>
      <c r="H233" s="187" t="s">
        <v>115</v>
      </c>
      <c r="I233" s="187"/>
      <c r="J233" s="8"/>
      <c r="K233" s="113" t="s">
        <v>128</v>
      </c>
      <c r="L233" s="112">
        <f t="shared" ref="L233:P233" si="97">L218</f>
        <v>44381</v>
      </c>
      <c r="M233" s="112">
        <f t="shared" si="97"/>
        <v>44388</v>
      </c>
      <c r="N233" s="112">
        <f t="shared" si="97"/>
        <v>44395</v>
      </c>
      <c r="O233" s="112">
        <f t="shared" si="97"/>
        <v>44402</v>
      </c>
      <c r="P233" s="112">
        <f t="shared" si="97"/>
        <v>44408</v>
      </c>
      <c r="Q233" s="38"/>
    </row>
    <row r="234" spans="2:17" outlineLevel="2" x14ac:dyDescent="0.2">
      <c r="B234" s="43" t="s">
        <v>10</v>
      </c>
      <c r="C234" s="21" t="str">
        <f>IF('WZORZEC NAZW'!H109="","",'WZORZEC NAZW'!H109)</f>
        <v/>
      </c>
      <c r="D234" s="5"/>
      <c r="E234" s="16" t="str">
        <f t="shared" ref="E234:E243" si="98">IFERROR(+D234/D$244,"")</f>
        <v/>
      </c>
      <c r="F234" s="121">
        <f>SUM(L234:P234)</f>
        <v>0</v>
      </c>
      <c r="G234" s="16" t="str">
        <f t="shared" ref="G234:G243" si="99">IFERROR(+F234/F$244,"")</f>
        <v/>
      </c>
      <c r="H234" s="17">
        <f t="shared" ref="H234:H235" si="100">IF(F234=0,0,IFERROR(F234/D234-1,1))</f>
        <v>0</v>
      </c>
      <c r="I234" s="18" t="str">
        <f>IF(H234&lt;0,formuły!$C$4,IF(H234&gt;0,formuły!$C$3,""))</f>
        <v/>
      </c>
      <c r="J234" s="19"/>
      <c r="K234" s="39" t="str">
        <f>C234</f>
        <v/>
      </c>
      <c r="L234" s="44"/>
      <c r="M234" s="44"/>
      <c r="N234" s="44"/>
      <c r="O234" s="44"/>
      <c r="P234" s="44"/>
      <c r="Q234" s="19"/>
    </row>
    <row r="235" spans="2:17" outlineLevel="2" x14ac:dyDescent="0.2">
      <c r="B235" s="20"/>
      <c r="C235" s="21" t="str">
        <f>IF('WZORZEC NAZW'!H110="","",'WZORZEC NAZW'!H110)</f>
        <v/>
      </c>
      <c r="D235" s="6"/>
      <c r="E235" s="22" t="str">
        <f t="shared" si="98"/>
        <v/>
      </c>
      <c r="F235" s="122">
        <f t="shared" ref="F235:F243" si="101">SUM(L235:P235)</f>
        <v>0</v>
      </c>
      <c r="G235" s="22" t="str">
        <f t="shared" si="99"/>
        <v/>
      </c>
      <c r="H235" s="23">
        <f t="shared" si="100"/>
        <v>0</v>
      </c>
      <c r="I235" s="24" t="str">
        <f>IF(H235&lt;0,formuły!$C$4,IF(H235&gt;0,formuły!$C$3,""))</f>
        <v/>
      </c>
      <c r="J235" s="19"/>
      <c r="K235" s="39" t="str">
        <f t="shared" ref="K235:K243" si="102">C235</f>
        <v/>
      </c>
      <c r="L235" s="45"/>
      <c r="M235" s="45"/>
      <c r="N235" s="45"/>
      <c r="O235" s="45"/>
      <c r="P235" s="45"/>
      <c r="Q235" s="19"/>
    </row>
    <row r="236" spans="2:17" outlineLevel="2" x14ac:dyDescent="0.2">
      <c r="B236" s="20"/>
      <c r="C236" s="21" t="str">
        <f>IF('WZORZEC NAZW'!H111="","",'WZORZEC NAZW'!H111)</f>
        <v/>
      </c>
      <c r="D236" s="6"/>
      <c r="E236" s="22" t="str">
        <f t="shared" si="98"/>
        <v/>
      </c>
      <c r="F236" s="122">
        <f t="shared" si="101"/>
        <v>0</v>
      </c>
      <c r="G236" s="22" t="str">
        <f t="shared" si="99"/>
        <v/>
      </c>
      <c r="H236" s="23">
        <f>IF(F236=0,0,IFERROR(F236/D236-1,1))</f>
        <v>0</v>
      </c>
      <c r="I236" s="24" t="str">
        <f>IF(H236&lt;0,formuły!$C$4,IF(H236&gt;0,formuły!$C$3,""))</f>
        <v/>
      </c>
      <c r="J236" s="19"/>
      <c r="K236" s="39" t="str">
        <f t="shared" si="102"/>
        <v/>
      </c>
      <c r="L236" s="45"/>
      <c r="M236" s="45"/>
      <c r="N236" s="45"/>
      <c r="O236" s="45"/>
      <c r="P236" s="45"/>
      <c r="Q236" s="19"/>
    </row>
    <row r="237" spans="2:17" outlineLevel="2" x14ac:dyDescent="0.2">
      <c r="B237" s="20"/>
      <c r="C237" s="21" t="str">
        <f>IF('WZORZEC NAZW'!H112="","",'WZORZEC NAZW'!H112)</f>
        <v/>
      </c>
      <c r="D237" s="6"/>
      <c r="E237" s="22" t="str">
        <f t="shared" si="98"/>
        <v/>
      </c>
      <c r="F237" s="122">
        <f t="shared" si="101"/>
        <v>0</v>
      </c>
      <c r="G237" s="22" t="str">
        <f t="shared" si="99"/>
        <v/>
      </c>
      <c r="H237" s="23">
        <f t="shared" ref="H237" si="103">IF(F237=0,0,IFERROR(F237/D237-1,1))</f>
        <v>0</v>
      </c>
      <c r="I237" s="24" t="str">
        <f>IF(H237&lt;0,formuły!$C$4,IF(H237&gt;0,formuły!$C$3,""))</f>
        <v/>
      </c>
      <c r="J237" s="19"/>
      <c r="K237" s="39" t="str">
        <f t="shared" si="102"/>
        <v/>
      </c>
      <c r="L237" s="45"/>
      <c r="M237" s="45"/>
      <c r="N237" s="45"/>
      <c r="O237" s="45"/>
      <c r="P237" s="45"/>
      <c r="Q237" s="19"/>
    </row>
    <row r="238" spans="2:17" outlineLevel="2" x14ac:dyDescent="0.2">
      <c r="B238" s="20"/>
      <c r="C238" s="21" t="str">
        <f>IF('WZORZEC NAZW'!H113="","",'WZORZEC NAZW'!H113)</f>
        <v/>
      </c>
      <c r="D238" s="6"/>
      <c r="E238" s="22" t="str">
        <f t="shared" si="98"/>
        <v/>
      </c>
      <c r="F238" s="122">
        <f t="shared" si="101"/>
        <v>0</v>
      </c>
      <c r="G238" s="22" t="str">
        <f t="shared" si="99"/>
        <v/>
      </c>
      <c r="H238" s="23">
        <f>IF(F238=0,0,IFERROR(F238/D238-1,1))</f>
        <v>0</v>
      </c>
      <c r="I238" s="24" t="str">
        <f>IF(H238&lt;0,formuły!$C$4,IF(H238&gt;0,formuły!$C$3,""))</f>
        <v/>
      </c>
      <c r="J238" s="19"/>
      <c r="K238" s="39" t="str">
        <f t="shared" si="102"/>
        <v/>
      </c>
      <c r="L238" s="45"/>
      <c r="M238" s="45"/>
      <c r="N238" s="45"/>
      <c r="O238" s="45"/>
      <c r="P238" s="45"/>
      <c r="Q238" s="19"/>
    </row>
    <row r="239" spans="2:17" outlineLevel="2" x14ac:dyDescent="0.2">
      <c r="B239" s="20"/>
      <c r="C239" s="21" t="str">
        <f>IF('WZORZEC NAZW'!H114="","",'WZORZEC NAZW'!H114)</f>
        <v/>
      </c>
      <c r="D239" s="6"/>
      <c r="E239" s="22" t="str">
        <f t="shared" si="98"/>
        <v/>
      </c>
      <c r="F239" s="122">
        <f t="shared" si="101"/>
        <v>0</v>
      </c>
      <c r="G239" s="22" t="str">
        <f t="shared" si="99"/>
        <v/>
      </c>
      <c r="H239" s="23">
        <f t="shared" ref="H239:H244" si="104">IF(F239=0,0,IFERROR(F239/D239-1,1))</f>
        <v>0</v>
      </c>
      <c r="I239" s="24" t="str">
        <f>IF(H239&lt;0,formuły!$C$4,IF(H239&gt;0,formuły!$C$3,""))</f>
        <v/>
      </c>
      <c r="J239" s="19"/>
      <c r="K239" s="39" t="str">
        <f t="shared" si="102"/>
        <v/>
      </c>
      <c r="L239" s="45"/>
      <c r="M239" s="45"/>
      <c r="N239" s="45"/>
      <c r="O239" s="45"/>
      <c r="P239" s="45"/>
      <c r="Q239" s="19"/>
    </row>
    <row r="240" spans="2:17" outlineLevel="2" x14ac:dyDescent="0.2">
      <c r="B240" s="20"/>
      <c r="C240" s="21" t="str">
        <f>IF('WZORZEC NAZW'!H115="","",'WZORZEC NAZW'!H115)</f>
        <v/>
      </c>
      <c r="D240" s="6"/>
      <c r="E240" s="22" t="str">
        <f t="shared" si="98"/>
        <v/>
      </c>
      <c r="F240" s="122">
        <f t="shared" si="101"/>
        <v>0</v>
      </c>
      <c r="G240" s="22" t="str">
        <f t="shared" si="99"/>
        <v/>
      </c>
      <c r="H240" s="23">
        <f t="shared" si="104"/>
        <v>0</v>
      </c>
      <c r="I240" s="24" t="str">
        <f>IF(H240&lt;0,formuły!$C$4,IF(H240&gt;0,formuły!$C$3,""))</f>
        <v/>
      </c>
      <c r="J240" s="19"/>
      <c r="K240" s="39" t="str">
        <f t="shared" si="102"/>
        <v/>
      </c>
      <c r="L240" s="45"/>
      <c r="M240" s="45"/>
      <c r="N240" s="45"/>
      <c r="O240" s="45"/>
      <c r="P240" s="45"/>
      <c r="Q240" s="19"/>
    </row>
    <row r="241" spans="2:17" outlineLevel="2" x14ac:dyDescent="0.2">
      <c r="B241" s="20"/>
      <c r="C241" s="21" t="str">
        <f>IF('WZORZEC NAZW'!H116="","",'WZORZEC NAZW'!H116)</f>
        <v/>
      </c>
      <c r="D241" s="6"/>
      <c r="E241" s="22" t="str">
        <f t="shared" si="98"/>
        <v/>
      </c>
      <c r="F241" s="122">
        <f t="shared" si="101"/>
        <v>0</v>
      </c>
      <c r="G241" s="22" t="str">
        <f t="shared" si="99"/>
        <v/>
      </c>
      <c r="H241" s="23">
        <f t="shared" si="104"/>
        <v>0</v>
      </c>
      <c r="I241" s="24" t="str">
        <f>IF(H241&lt;0,formuły!$C$4,IF(H241&gt;0,formuły!$C$3,""))</f>
        <v/>
      </c>
      <c r="J241" s="19"/>
      <c r="K241" s="39" t="str">
        <f t="shared" si="102"/>
        <v/>
      </c>
      <c r="L241" s="45"/>
      <c r="M241" s="45"/>
      <c r="N241" s="45"/>
      <c r="O241" s="45"/>
      <c r="P241" s="45"/>
      <c r="Q241" s="19"/>
    </row>
    <row r="242" spans="2:17" outlineLevel="2" x14ac:dyDescent="0.2">
      <c r="B242" s="20"/>
      <c r="C242" s="21" t="str">
        <f>IF('WZORZEC NAZW'!H117="","",'WZORZEC NAZW'!H117)</f>
        <v/>
      </c>
      <c r="D242" s="6"/>
      <c r="E242" s="22" t="str">
        <f t="shared" si="98"/>
        <v/>
      </c>
      <c r="F242" s="122">
        <f t="shared" si="101"/>
        <v>0</v>
      </c>
      <c r="G242" s="22" t="str">
        <f t="shared" si="99"/>
        <v/>
      </c>
      <c r="H242" s="23">
        <f t="shared" si="104"/>
        <v>0</v>
      </c>
      <c r="I242" s="24" t="str">
        <f>IF(H242&lt;0,formuły!$C$4,IF(H242&gt;0,formuły!$C$3,""))</f>
        <v/>
      </c>
      <c r="J242" s="19"/>
      <c r="K242" s="39" t="str">
        <f t="shared" si="102"/>
        <v/>
      </c>
      <c r="L242" s="45"/>
      <c r="M242" s="45"/>
      <c r="N242" s="45"/>
      <c r="O242" s="45"/>
      <c r="P242" s="45"/>
      <c r="Q242" s="19"/>
    </row>
    <row r="243" spans="2:17" ht="15" outlineLevel="2" thickBot="1" x14ac:dyDescent="0.25">
      <c r="B243" s="20"/>
      <c r="C243" s="25" t="str">
        <f>IF('WZORZEC NAZW'!H118="","",'WZORZEC NAZW'!H118)</f>
        <v/>
      </c>
      <c r="D243" s="7"/>
      <c r="E243" s="26" t="str">
        <f t="shared" si="98"/>
        <v/>
      </c>
      <c r="F243" s="123">
        <f t="shared" si="101"/>
        <v>0</v>
      </c>
      <c r="G243" s="26" t="str">
        <f t="shared" si="99"/>
        <v/>
      </c>
      <c r="H243" s="27">
        <f t="shared" si="104"/>
        <v>0</v>
      </c>
      <c r="I243" s="28" t="str">
        <f>IF(H243&lt;0,formuły!$C$4,IF(H243&gt;0,formuły!$C$3,""))</f>
        <v/>
      </c>
      <c r="J243" s="19"/>
      <c r="K243" s="41" t="str">
        <f t="shared" si="102"/>
        <v/>
      </c>
      <c r="L243" s="46"/>
      <c r="M243" s="46"/>
      <c r="N243" s="46"/>
      <c r="O243" s="46"/>
      <c r="P243" s="46"/>
      <c r="Q243" s="19"/>
    </row>
    <row r="244" spans="2:17" ht="16" outlineLevel="1" thickTop="1" x14ac:dyDescent="0.2">
      <c r="B244" s="29"/>
      <c r="C244" s="30" t="s">
        <v>117</v>
      </c>
      <c r="D244" s="31">
        <f>SUM(D234:D243)</f>
        <v>0</v>
      </c>
      <c r="E244" s="31"/>
      <c r="F244" s="32">
        <f>SUM(F234:F243)</f>
        <v>0</v>
      </c>
      <c r="G244" s="33"/>
      <c r="H244" s="34">
        <f t="shared" si="104"/>
        <v>0</v>
      </c>
      <c r="I244" s="35" t="str">
        <f>IF(H244&lt;0,formuły!$C$4,IF(H244&gt;0,formuły!$C$3,""))</f>
        <v/>
      </c>
      <c r="J244" s="19"/>
      <c r="K244" s="40" t="s">
        <v>117</v>
      </c>
      <c r="L244" s="42">
        <f t="shared" ref="L244" si="105">SUM(L234:L243)</f>
        <v>0</v>
      </c>
      <c r="M244" s="42">
        <f t="shared" ref="M244:P244" si="106">SUM(M234:M243)</f>
        <v>0</v>
      </c>
      <c r="N244" s="42">
        <f t="shared" si="106"/>
        <v>0</v>
      </c>
      <c r="O244" s="42">
        <f t="shared" si="106"/>
        <v>0</v>
      </c>
      <c r="P244" s="42">
        <f t="shared" si="106"/>
        <v>0</v>
      </c>
      <c r="Q244" s="19"/>
    </row>
    <row r="245" spans="2:17" outlineLevel="1" x14ac:dyDescent="0.2"/>
    <row r="246" spans="2:17" ht="16" outlineLevel="1" x14ac:dyDescent="0.2">
      <c r="K246" s="180" t="s">
        <v>126</v>
      </c>
      <c r="L246" s="180"/>
      <c r="M246" s="180"/>
      <c r="N246" s="180"/>
      <c r="O246" s="180"/>
      <c r="P246" s="180"/>
    </row>
    <row r="247" spans="2:17" ht="14.5" customHeight="1" outlineLevel="1" x14ac:dyDescent="0.2">
      <c r="B247" s="181" t="str">
        <f>IF('WZORZEC NAZW'!G119="","",'WZORZEC NAZW'!G119)</f>
        <v/>
      </c>
      <c r="C247" s="182" t="str">
        <f>IF('WZORZEC NAZW'!H119="","",'WZORZEC NAZW'!H119)</f>
        <v/>
      </c>
      <c r="D247" s="185" t="str">
        <f>D232</f>
        <v>PLAN</v>
      </c>
      <c r="E247" s="186"/>
      <c r="F247" s="185" t="str">
        <f>F232</f>
        <v>REALIZACJA</v>
      </c>
      <c r="G247" s="185"/>
      <c r="H247" s="185"/>
      <c r="I247" s="185"/>
      <c r="K247" s="111" t="s">
        <v>127</v>
      </c>
      <c r="L247" s="112">
        <f>L232</f>
        <v>44378</v>
      </c>
      <c r="M247" s="112">
        <f t="shared" ref="M247:P247" si="107">M232</f>
        <v>44382</v>
      </c>
      <c r="N247" s="112">
        <f t="shared" si="107"/>
        <v>44389</v>
      </c>
      <c r="O247" s="112">
        <f t="shared" si="107"/>
        <v>44396</v>
      </c>
      <c r="P247" s="112">
        <f t="shared" si="107"/>
        <v>44403</v>
      </c>
      <c r="Q247" s="38"/>
    </row>
    <row r="248" spans="2:17" ht="14" customHeight="1" outlineLevel="1" x14ac:dyDescent="0.2">
      <c r="B248" s="183" t="str">
        <f>IF('WZORZEC NAZW'!G120="","",'WZORZEC NAZW'!G120)</f>
        <v/>
      </c>
      <c r="C248" s="184" t="str">
        <f>IF('WZORZEC NAZW'!H120="","",'WZORZEC NAZW'!H120)</f>
        <v/>
      </c>
      <c r="D248" s="141" t="s">
        <v>113</v>
      </c>
      <c r="E248" s="13" t="s">
        <v>114</v>
      </c>
      <c r="F248" s="141" t="s">
        <v>113</v>
      </c>
      <c r="G248" s="141" t="s">
        <v>114</v>
      </c>
      <c r="H248" s="187" t="s">
        <v>115</v>
      </c>
      <c r="I248" s="187"/>
      <c r="J248" s="8"/>
      <c r="K248" s="113" t="s">
        <v>128</v>
      </c>
      <c r="L248" s="112">
        <f t="shared" ref="L248:P248" si="108">L233</f>
        <v>44381</v>
      </c>
      <c r="M248" s="112">
        <f t="shared" si="108"/>
        <v>44388</v>
      </c>
      <c r="N248" s="112">
        <f t="shared" si="108"/>
        <v>44395</v>
      </c>
      <c r="O248" s="112">
        <f t="shared" si="108"/>
        <v>44402</v>
      </c>
      <c r="P248" s="112">
        <f t="shared" si="108"/>
        <v>44408</v>
      </c>
      <c r="Q248" s="38"/>
    </row>
    <row r="249" spans="2:17" outlineLevel="2" x14ac:dyDescent="0.2">
      <c r="B249" s="43" t="s">
        <v>10</v>
      </c>
      <c r="C249" s="21" t="str">
        <f>IF('WZORZEC NAZW'!H121="","",'WZORZEC NAZW'!H121)</f>
        <v/>
      </c>
      <c r="D249" s="5"/>
      <c r="E249" s="16" t="str">
        <f t="shared" ref="E249:E258" si="109">IFERROR(+D249/D$259,"")</f>
        <v/>
      </c>
      <c r="F249" s="121">
        <f>SUM(L249:P249)</f>
        <v>0</v>
      </c>
      <c r="G249" s="16" t="str">
        <f t="shared" ref="G249:G258" si="110">IFERROR(+F249/F$259,"")</f>
        <v/>
      </c>
      <c r="H249" s="17">
        <f t="shared" ref="H249:H250" si="111">IF(F249=0,0,IFERROR(F249/D249-1,1))</f>
        <v>0</v>
      </c>
      <c r="I249" s="18" t="str">
        <f>IF(H249&lt;0,formuły!$C$4,IF(H249&gt;0,formuły!$C$3,""))</f>
        <v/>
      </c>
      <c r="J249" s="19"/>
      <c r="K249" s="39" t="str">
        <f>C249</f>
        <v/>
      </c>
      <c r="L249" s="44"/>
      <c r="M249" s="44"/>
      <c r="N249" s="44"/>
      <c r="O249" s="44"/>
      <c r="P249" s="44"/>
      <c r="Q249" s="19"/>
    </row>
    <row r="250" spans="2:17" outlineLevel="2" x14ac:dyDescent="0.2">
      <c r="B250" s="20"/>
      <c r="C250" s="21" t="str">
        <f>IF('WZORZEC NAZW'!H122="","",'WZORZEC NAZW'!H122)</f>
        <v/>
      </c>
      <c r="D250" s="6"/>
      <c r="E250" s="22" t="str">
        <f t="shared" si="109"/>
        <v/>
      </c>
      <c r="F250" s="122">
        <f t="shared" ref="F250:F258" si="112">SUM(L250:P250)</f>
        <v>0</v>
      </c>
      <c r="G250" s="22" t="str">
        <f t="shared" si="110"/>
        <v/>
      </c>
      <c r="H250" s="23">
        <f t="shared" si="111"/>
        <v>0</v>
      </c>
      <c r="I250" s="24" t="str">
        <f>IF(H250&lt;0,formuły!$C$4,IF(H250&gt;0,formuły!$C$3,""))</f>
        <v/>
      </c>
      <c r="J250" s="19"/>
      <c r="K250" s="39" t="str">
        <f t="shared" ref="K250:K258" si="113">C250</f>
        <v/>
      </c>
      <c r="L250" s="45"/>
      <c r="M250" s="45"/>
      <c r="N250" s="45"/>
      <c r="O250" s="45"/>
      <c r="P250" s="45"/>
      <c r="Q250" s="19"/>
    </row>
    <row r="251" spans="2:17" outlineLevel="2" x14ac:dyDescent="0.2">
      <c r="B251" s="20"/>
      <c r="C251" s="21" t="str">
        <f>IF('WZORZEC NAZW'!H123="","",'WZORZEC NAZW'!H123)</f>
        <v/>
      </c>
      <c r="D251" s="6"/>
      <c r="E251" s="22" t="str">
        <f t="shared" si="109"/>
        <v/>
      </c>
      <c r="F251" s="122">
        <f t="shared" si="112"/>
        <v>0</v>
      </c>
      <c r="G251" s="22" t="str">
        <f t="shared" si="110"/>
        <v/>
      </c>
      <c r="H251" s="23">
        <f>IF(F251=0,0,IFERROR(F251/D251-1,1))</f>
        <v>0</v>
      </c>
      <c r="I251" s="24" t="str">
        <f>IF(H251&lt;0,formuły!$C$4,IF(H251&gt;0,formuły!$C$3,""))</f>
        <v/>
      </c>
      <c r="J251" s="19"/>
      <c r="K251" s="39" t="str">
        <f t="shared" si="113"/>
        <v/>
      </c>
      <c r="L251" s="45"/>
      <c r="M251" s="45"/>
      <c r="N251" s="45"/>
      <c r="O251" s="45"/>
      <c r="P251" s="45"/>
      <c r="Q251" s="19"/>
    </row>
    <row r="252" spans="2:17" outlineLevel="2" x14ac:dyDescent="0.2">
      <c r="B252" s="20"/>
      <c r="C252" s="21" t="str">
        <f>IF('WZORZEC NAZW'!H124="","",'WZORZEC NAZW'!H124)</f>
        <v/>
      </c>
      <c r="D252" s="6"/>
      <c r="E252" s="22" t="str">
        <f t="shared" si="109"/>
        <v/>
      </c>
      <c r="F252" s="122">
        <f t="shared" si="112"/>
        <v>0</v>
      </c>
      <c r="G252" s="22" t="str">
        <f t="shared" si="110"/>
        <v/>
      </c>
      <c r="H252" s="23">
        <f t="shared" ref="H252" si="114">IF(F252=0,0,IFERROR(F252/D252-1,1))</f>
        <v>0</v>
      </c>
      <c r="I252" s="24" t="str">
        <f>IF(H252&lt;0,formuły!$C$4,IF(H252&gt;0,formuły!$C$3,""))</f>
        <v/>
      </c>
      <c r="J252" s="19"/>
      <c r="K252" s="39" t="str">
        <f t="shared" si="113"/>
        <v/>
      </c>
      <c r="L252" s="45"/>
      <c r="M252" s="45"/>
      <c r="N252" s="45"/>
      <c r="O252" s="45"/>
      <c r="P252" s="45"/>
      <c r="Q252" s="19"/>
    </row>
    <row r="253" spans="2:17" outlineLevel="2" x14ac:dyDescent="0.2">
      <c r="B253" s="20"/>
      <c r="C253" s="21" t="str">
        <f>IF('WZORZEC NAZW'!H125="","",'WZORZEC NAZW'!H125)</f>
        <v/>
      </c>
      <c r="D253" s="6"/>
      <c r="E253" s="22" t="str">
        <f t="shared" si="109"/>
        <v/>
      </c>
      <c r="F253" s="122">
        <f t="shared" si="112"/>
        <v>0</v>
      </c>
      <c r="G253" s="22" t="str">
        <f t="shared" si="110"/>
        <v/>
      </c>
      <c r="H253" s="23">
        <f>IF(F253=0,0,IFERROR(F253/D253-1,1))</f>
        <v>0</v>
      </c>
      <c r="I253" s="24" t="str">
        <f>IF(H253&lt;0,formuły!$C$4,IF(H253&gt;0,formuły!$C$3,""))</f>
        <v/>
      </c>
      <c r="J253" s="19"/>
      <c r="K253" s="39" t="str">
        <f t="shared" si="113"/>
        <v/>
      </c>
      <c r="L253" s="45"/>
      <c r="M253" s="45"/>
      <c r="N253" s="45"/>
      <c r="O253" s="45"/>
      <c r="P253" s="45"/>
      <c r="Q253" s="19"/>
    </row>
    <row r="254" spans="2:17" outlineLevel="2" x14ac:dyDescent="0.2">
      <c r="B254" s="20"/>
      <c r="C254" s="21" t="str">
        <f>IF('WZORZEC NAZW'!H126="","",'WZORZEC NAZW'!H126)</f>
        <v/>
      </c>
      <c r="D254" s="6"/>
      <c r="E254" s="22" t="str">
        <f t="shared" si="109"/>
        <v/>
      </c>
      <c r="F254" s="122">
        <f t="shared" si="112"/>
        <v>0</v>
      </c>
      <c r="G254" s="22" t="str">
        <f t="shared" si="110"/>
        <v/>
      </c>
      <c r="H254" s="23">
        <f t="shared" ref="H254:H259" si="115">IF(F254=0,0,IFERROR(F254/D254-1,1))</f>
        <v>0</v>
      </c>
      <c r="I254" s="24" t="str">
        <f>IF(H254&lt;0,formuły!$C$4,IF(H254&gt;0,formuły!$C$3,""))</f>
        <v/>
      </c>
      <c r="J254" s="19"/>
      <c r="K254" s="39" t="str">
        <f t="shared" si="113"/>
        <v/>
      </c>
      <c r="L254" s="45"/>
      <c r="M254" s="45"/>
      <c r="N254" s="45"/>
      <c r="O254" s="45"/>
      <c r="P254" s="45"/>
      <c r="Q254" s="19"/>
    </row>
    <row r="255" spans="2:17" outlineLevel="2" x14ac:dyDescent="0.2">
      <c r="B255" s="20"/>
      <c r="C255" s="21" t="str">
        <f>IF('WZORZEC NAZW'!H127="","",'WZORZEC NAZW'!H127)</f>
        <v/>
      </c>
      <c r="D255" s="6"/>
      <c r="E255" s="22" t="str">
        <f t="shared" si="109"/>
        <v/>
      </c>
      <c r="F255" s="122">
        <f t="shared" si="112"/>
        <v>0</v>
      </c>
      <c r="G255" s="22" t="str">
        <f t="shared" si="110"/>
        <v/>
      </c>
      <c r="H255" s="23">
        <f t="shared" si="115"/>
        <v>0</v>
      </c>
      <c r="I255" s="24" t="str">
        <f>IF(H255&lt;0,formuły!$C$4,IF(H255&gt;0,formuły!$C$3,""))</f>
        <v/>
      </c>
      <c r="J255" s="19"/>
      <c r="K255" s="39" t="str">
        <f t="shared" si="113"/>
        <v/>
      </c>
      <c r="L255" s="45"/>
      <c r="M255" s="45"/>
      <c r="N255" s="45"/>
      <c r="O255" s="45"/>
      <c r="P255" s="45"/>
      <c r="Q255" s="19"/>
    </row>
    <row r="256" spans="2:17" outlineLevel="2" x14ac:dyDescent="0.2">
      <c r="B256" s="20"/>
      <c r="C256" s="21" t="str">
        <f>IF('WZORZEC NAZW'!H128="","",'WZORZEC NAZW'!H128)</f>
        <v/>
      </c>
      <c r="D256" s="6"/>
      <c r="E256" s="22" t="str">
        <f t="shared" si="109"/>
        <v/>
      </c>
      <c r="F256" s="122">
        <f t="shared" si="112"/>
        <v>0</v>
      </c>
      <c r="G256" s="22" t="str">
        <f t="shared" si="110"/>
        <v/>
      </c>
      <c r="H256" s="23">
        <f t="shared" si="115"/>
        <v>0</v>
      </c>
      <c r="I256" s="24" t="str">
        <f>IF(H256&lt;0,formuły!$C$4,IF(H256&gt;0,formuły!$C$3,""))</f>
        <v/>
      </c>
      <c r="J256" s="19"/>
      <c r="K256" s="39" t="str">
        <f t="shared" si="113"/>
        <v/>
      </c>
      <c r="L256" s="45"/>
      <c r="M256" s="45"/>
      <c r="N256" s="45"/>
      <c r="O256" s="45"/>
      <c r="P256" s="45"/>
      <c r="Q256" s="19"/>
    </row>
    <row r="257" spans="2:17" outlineLevel="2" x14ac:dyDescent="0.2">
      <c r="B257" s="20"/>
      <c r="C257" s="21" t="str">
        <f>IF('WZORZEC NAZW'!H129="","",'WZORZEC NAZW'!H129)</f>
        <v/>
      </c>
      <c r="D257" s="6"/>
      <c r="E257" s="22" t="str">
        <f t="shared" si="109"/>
        <v/>
      </c>
      <c r="F257" s="122">
        <f t="shared" si="112"/>
        <v>0</v>
      </c>
      <c r="G257" s="22" t="str">
        <f t="shared" si="110"/>
        <v/>
      </c>
      <c r="H257" s="23">
        <f t="shared" si="115"/>
        <v>0</v>
      </c>
      <c r="I257" s="24" t="str">
        <f>IF(H257&lt;0,formuły!$C$4,IF(H257&gt;0,formuły!$C$3,""))</f>
        <v/>
      </c>
      <c r="J257" s="19"/>
      <c r="K257" s="39" t="str">
        <f t="shared" si="113"/>
        <v/>
      </c>
      <c r="L257" s="45"/>
      <c r="M257" s="45"/>
      <c r="N257" s="45"/>
      <c r="O257" s="45"/>
      <c r="P257" s="45"/>
      <c r="Q257" s="19"/>
    </row>
    <row r="258" spans="2:17" ht="15" outlineLevel="2" thickBot="1" x14ac:dyDescent="0.25">
      <c r="B258" s="20"/>
      <c r="C258" s="25" t="str">
        <f>IF('WZORZEC NAZW'!H130="","",'WZORZEC NAZW'!H130)</f>
        <v/>
      </c>
      <c r="D258" s="7"/>
      <c r="E258" s="26" t="str">
        <f t="shared" si="109"/>
        <v/>
      </c>
      <c r="F258" s="123">
        <f t="shared" si="112"/>
        <v>0</v>
      </c>
      <c r="G258" s="26" t="str">
        <f t="shared" si="110"/>
        <v/>
      </c>
      <c r="H258" s="27">
        <f t="shared" si="115"/>
        <v>0</v>
      </c>
      <c r="I258" s="28" t="str">
        <f>IF(H258&lt;0,formuły!$C$4,IF(H258&gt;0,formuły!$C$3,""))</f>
        <v/>
      </c>
      <c r="J258" s="19"/>
      <c r="K258" s="41" t="str">
        <f t="shared" si="113"/>
        <v/>
      </c>
      <c r="L258" s="46"/>
      <c r="M258" s="46"/>
      <c r="N258" s="46"/>
      <c r="O258" s="46"/>
      <c r="P258" s="46"/>
      <c r="Q258" s="19"/>
    </row>
    <row r="259" spans="2:17" ht="16" outlineLevel="1" thickTop="1" x14ac:dyDescent="0.2">
      <c r="B259" s="29"/>
      <c r="C259" s="30" t="s">
        <v>117</v>
      </c>
      <c r="D259" s="31">
        <f>SUM(D249:D258)</f>
        <v>0</v>
      </c>
      <c r="E259" s="31"/>
      <c r="F259" s="32">
        <f>SUM(F249:F258)</f>
        <v>0</v>
      </c>
      <c r="G259" s="33"/>
      <c r="H259" s="34">
        <f t="shared" si="115"/>
        <v>0</v>
      </c>
      <c r="I259" s="35" t="str">
        <f>IF(H259&lt;0,formuły!$C$4,IF(H259&gt;0,formuły!$C$3,""))</f>
        <v/>
      </c>
      <c r="J259" s="19"/>
      <c r="K259" s="40" t="s">
        <v>117</v>
      </c>
      <c r="L259" s="42">
        <f t="shared" ref="L259" si="116">SUM(L249:L258)</f>
        <v>0</v>
      </c>
      <c r="M259" s="42">
        <f t="shared" ref="M259:P259" si="117">SUM(M249:M258)</f>
        <v>0</v>
      </c>
      <c r="N259" s="42">
        <f t="shared" si="117"/>
        <v>0</v>
      </c>
      <c r="O259" s="42">
        <f t="shared" si="117"/>
        <v>0</v>
      </c>
      <c r="P259" s="42">
        <f t="shared" si="117"/>
        <v>0</v>
      </c>
      <c r="Q259" s="19"/>
    </row>
  </sheetData>
  <sheetProtection algorithmName="SHA-512" hashValue="tyiyneEelFzeYqdv0YlqgrYxUMeCd26gX2gOuzTzPxzkJkeu0E23xyEeK0+nG9qo3//y9W58YU5scGWmRS39kA==" saltValue="uqgRPWTY8MRQPN9O6DJa1w==" spinCount="100000" sheet="1" formatColumns="0" formatRows="0"/>
  <mergeCells count="117">
    <mergeCell ref="O1:Q1"/>
    <mergeCell ref="B247:C248"/>
    <mergeCell ref="D247:E247"/>
    <mergeCell ref="F247:I247"/>
    <mergeCell ref="H248:I248"/>
    <mergeCell ref="K231:P231"/>
    <mergeCell ref="B232:C233"/>
    <mergeCell ref="D232:E232"/>
    <mergeCell ref="F232:I232"/>
    <mergeCell ref="H233:I233"/>
    <mergeCell ref="K246:P246"/>
    <mergeCell ref="B202:C203"/>
    <mergeCell ref="D202:E202"/>
    <mergeCell ref="F202:I202"/>
    <mergeCell ref="H203:I203"/>
    <mergeCell ref="K216:P216"/>
    <mergeCell ref="B217:C218"/>
    <mergeCell ref="D217:E217"/>
    <mergeCell ref="F217:I217"/>
    <mergeCell ref="H218:I218"/>
    <mergeCell ref="K186:P186"/>
    <mergeCell ref="B187:C188"/>
    <mergeCell ref="D187:E187"/>
    <mergeCell ref="F187:I187"/>
    <mergeCell ref="H188:I188"/>
    <mergeCell ref="K201:P201"/>
    <mergeCell ref="B157:C158"/>
    <mergeCell ref="D157:E157"/>
    <mergeCell ref="F157:I157"/>
    <mergeCell ref="H158:I158"/>
    <mergeCell ref="K171:P171"/>
    <mergeCell ref="B172:C173"/>
    <mergeCell ref="D172:E172"/>
    <mergeCell ref="F172:I172"/>
    <mergeCell ref="H173:I173"/>
    <mergeCell ref="K141:P141"/>
    <mergeCell ref="B142:C143"/>
    <mergeCell ref="D142:E142"/>
    <mergeCell ref="F142:I142"/>
    <mergeCell ref="H143:I143"/>
    <mergeCell ref="K156:P156"/>
    <mergeCell ref="B112:C113"/>
    <mergeCell ref="D112:E112"/>
    <mergeCell ref="F112:I112"/>
    <mergeCell ref="H113:I113"/>
    <mergeCell ref="K126:P126"/>
    <mergeCell ref="B127:C128"/>
    <mergeCell ref="D127:E127"/>
    <mergeCell ref="F127:I127"/>
    <mergeCell ref="H128:I128"/>
    <mergeCell ref="D100:G100"/>
    <mergeCell ref="C106:D106"/>
    <mergeCell ref="F106:I106"/>
    <mergeCell ref="D107:E107"/>
    <mergeCell ref="F107:G107"/>
    <mergeCell ref="K111:P111"/>
    <mergeCell ref="D90:G90"/>
    <mergeCell ref="C96:D96"/>
    <mergeCell ref="F96:I96"/>
    <mergeCell ref="D97:E97"/>
    <mergeCell ref="F97:G97"/>
    <mergeCell ref="B99:C99"/>
    <mergeCell ref="D99:E99"/>
    <mergeCell ref="F99:G99"/>
    <mergeCell ref="D80:G80"/>
    <mergeCell ref="C86:D86"/>
    <mergeCell ref="F86:I86"/>
    <mergeCell ref="D87:E87"/>
    <mergeCell ref="F87:G87"/>
    <mergeCell ref="B89:C89"/>
    <mergeCell ref="D89:E89"/>
    <mergeCell ref="F89:G89"/>
    <mergeCell ref="D70:G70"/>
    <mergeCell ref="C76:D76"/>
    <mergeCell ref="F76:I76"/>
    <mergeCell ref="D77:E77"/>
    <mergeCell ref="F77:G77"/>
    <mergeCell ref="B79:C79"/>
    <mergeCell ref="D79:E79"/>
    <mergeCell ref="F79:G79"/>
    <mergeCell ref="D60:G60"/>
    <mergeCell ref="C66:D66"/>
    <mergeCell ref="F66:I66"/>
    <mergeCell ref="D67:E67"/>
    <mergeCell ref="F67:G67"/>
    <mergeCell ref="B69:C69"/>
    <mergeCell ref="D69:E69"/>
    <mergeCell ref="F69:G69"/>
    <mergeCell ref="B42:C43"/>
    <mergeCell ref="D42:E42"/>
    <mergeCell ref="F42:I42"/>
    <mergeCell ref="H43:I43"/>
    <mergeCell ref="B59:C59"/>
    <mergeCell ref="D59:E59"/>
    <mergeCell ref="F59:G59"/>
    <mergeCell ref="B23:C24"/>
    <mergeCell ref="D23:E23"/>
    <mergeCell ref="F23:I23"/>
    <mergeCell ref="H24:I24"/>
    <mergeCell ref="B36:P36"/>
    <mergeCell ref="A38:Q38"/>
    <mergeCell ref="F12:J12"/>
    <mergeCell ref="D14:E14"/>
    <mergeCell ref="F14:G14"/>
    <mergeCell ref="D15:G15"/>
    <mergeCell ref="D21:E21"/>
    <mergeCell ref="F21:G21"/>
    <mergeCell ref="A2:A36"/>
    <mergeCell ref="B2:P2"/>
    <mergeCell ref="Q2:Q36"/>
    <mergeCell ref="B3:G3"/>
    <mergeCell ref="D4:E4"/>
    <mergeCell ref="F4:G4"/>
    <mergeCell ref="B8:C9"/>
    <mergeCell ref="D8:D9"/>
    <mergeCell ref="F8:F9"/>
    <mergeCell ref="C12:E12"/>
  </mergeCells>
  <conditionalFormatting sqref="D21 F21 D67 F67 D77 F77 D87 F87 D97 F97 D107 F107">
    <cfRule type="dataBar" priority="4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{BDFCC731-3972-4DD4-BFE1-F6EFF4565CCF}</x14:id>
        </ext>
      </extLst>
    </cfRule>
  </conditionalFormatting>
  <conditionalFormatting sqref="E25:E35 G25:G35 E114:E141 G114:G141 G143:G156 E143:E156 E158:E171 G158:G171 G173:G186 E173:E186 E188:E201 G188:G201 G203:G216 E203:E216 E218:E231 G218:G231 G233:G246 E233:E246 E248:E259 G248:G259">
    <cfRule type="dataBar" priority="50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{2D3531C2-63CA-43FF-836F-CA0A83B2B351}</x14:id>
        </ext>
      </extLst>
    </cfRule>
  </conditionalFormatting>
  <conditionalFormatting sqref="H25:H35 H114:H141 H143:H156 H158:H171 H173:H186 H188:H201 H203:H216 H218:H231 H233:H246 H248:H259">
    <cfRule type="cellIs" dxfId="209" priority="51" operator="equal">
      <formula>0</formula>
    </cfRule>
  </conditionalFormatting>
  <conditionalFormatting sqref="E44:E54 G44:G54">
    <cfRule type="dataBar" priority="4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{80D202CC-70C3-4088-99A6-782188CAF9FB}</x14:id>
        </ext>
      </extLst>
    </cfRule>
  </conditionalFormatting>
  <conditionalFormatting sqref="H44:H54">
    <cfRule type="cellIs" dxfId="208" priority="44" operator="equal">
      <formula>0</formula>
    </cfRule>
  </conditionalFormatting>
  <conditionalFormatting sqref="G142 E142">
    <cfRule type="dataBar" priority="3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{0DF0280F-1B93-4DF2-A518-40C842FC57FA}</x14:id>
        </ext>
      </extLst>
    </cfRule>
  </conditionalFormatting>
  <conditionalFormatting sqref="H142">
    <cfRule type="cellIs" dxfId="207" priority="37" operator="equal">
      <formula>0</formula>
    </cfRule>
  </conditionalFormatting>
  <conditionalFormatting sqref="G157 E157">
    <cfRule type="dataBar" priority="3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{44E944BE-DA30-4E4E-960C-54194A223954}</x14:id>
        </ext>
      </extLst>
    </cfRule>
  </conditionalFormatting>
  <conditionalFormatting sqref="H157">
    <cfRule type="cellIs" dxfId="206" priority="32" operator="equal">
      <formula>0</formula>
    </cfRule>
  </conditionalFormatting>
  <conditionalFormatting sqref="G172 E172">
    <cfRule type="dataBar" priority="2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{B41E393D-02D9-4D62-B3C7-88ED7B220A36}</x14:id>
        </ext>
      </extLst>
    </cfRule>
  </conditionalFormatting>
  <conditionalFormatting sqref="H172">
    <cfRule type="cellIs" dxfId="205" priority="27" operator="equal">
      <formula>0</formula>
    </cfRule>
  </conditionalFormatting>
  <conditionalFormatting sqref="G187 E187">
    <cfRule type="dataBar" priority="2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{696C22CD-91BE-4333-B2A0-7A7AFF851770}</x14:id>
        </ext>
      </extLst>
    </cfRule>
  </conditionalFormatting>
  <conditionalFormatting sqref="H187">
    <cfRule type="cellIs" dxfId="204" priority="22" operator="equal">
      <formula>0</formula>
    </cfRule>
  </conditionalFormatting>
  <conditionalFormatting sqref="E202 G202">
    <cfRule type="dataBar" priority="1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{42B02089-1642-45B3-BD95-DECB594AE962}</x14:id>
        </ext>
      </extLst>
    </cfRule>
  </conditionalFormatting>
  <conditionalFormatting sqref="H202">
    <cfRule type="cellIs" dxfId="203" priority="17" operator="equal">
      <formula>0</formula>
    </cfRule>
  </conditionalFormatting>
  <conditionalFormatting sqref="G217 E217">
    <cfRule type="dataBar" priority="1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{F21E300B-59EF-43F2-9AD9-6C954B5F5FD8}</x14:id>
        </ext>
      </extLst>
    </cfRule>
  </conditionalFormatting>
  <conditionalFormatting sqref="H217">
    <cfRule type="cellIs" dxfId="202" priority="12" operator="equal">
      <formula>0</formula>
    </cfRule>
  </conditionalFormatting>
  <conditionalFormatting sqref="G232 E232">
    <cfRule type="dataBar" priority="6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{6EE11F96-5997-4E60-AB44-987AB1C9AC1A}</x14:id>
        </ext>
      </extLst>
    </cfRule>
  </conditionalFormatting>
  <conditionalFormatting sqref="H232">
    <cfRule type="cellIs" dxfId="201" priority="7" operator="equal">
      <formula>0</formula>
    </cfRule>
  </conditionalFormatting>
  <conditionalFormatting sqref="E247 G247">
    <cfRule type="dataBar" priority="1">
      <dataBar>
        <cfvo type="num" val="0"/>
        <cfvo type="num" val="1"/>
        <color theme="8"/>
      </dataBar>
      <extLst>
        <ext xmlns:x14="http://schemas.microsoft.com/office/spreadsheetml/2009/9/main" uri="{B025F937-C7B1-47D3-B67F-A62EFF666E3E}">
          <x14:id>{3B35F49F-0E74-499A-BD16-C7E1A3DDD4B2}</x14:id>
        </ext>
      </extLst>
    </cfRule>
  </conditionalFormatting>
  <conditionalFormatting sqref="H247">
    <cfRule type="cellIs" dxfId="200" priority="2" operator="equal">
      <formula>0</formula>
    </cfRule>
  </conditionalFormatting>
  <dataValidations count="1">
    <dataValidation type="decimal" operator="greaterThanOrEqual" allowBlank="1" showInputMessage="1" showErrorMessage="1" errorTitle="zły znak" error="wpisywane wartości muszą być ze znakiem &quot;+&quot;" sqref="D60:G60 D114:D123 L114:P123 D129:D138 L129:P138 D144:D153 L144:P153 D159:D168 L159:P168 D174:D183 L174:P183 D189:D198 L189:P198 D204:D213 L204:P213 D219:D228 L219:P228 D234:D243 L234:P243 D249:D258 L249:P258 D44:D53 F44:F53 D62:D64 F62:F64 D70:G70 D72:D74 F72:F74 D80:G80 D82:D84 F82:F84 D90:G90 D92:D94 F92:F94 D100:G100 D102:D104 F102:F104 D15:G15 D17:D19 F17:F19" xr:uid="{9C93176B-BAFA-467D-B973-EE0EFCAEA8B0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&amp;C&amp;"Calibri,Standardowy"&amp;K000000Zdrowiefinansowe.pl</oddHeader>
    <oddFooter>&amp;C&amp;"Calibri,Standardowy"&amp;K000000© Copyright by Fundacja Think! 2021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FCC731-3972-4DD4-BFE1-F6EFF4565CC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D21 F21 D67 F67 D77 F77 D87 F87 D97 F97 D107 F107</xm:sqref>
        </x14:conditionalFormatting>
        <x14:conditionalFormatting xmlns:xm="http://schemas.microsoft.com/office/excel/2006/main">
          <x14:cfRule type="dataBar" id="{2D3531C2-63CA-43FF-836F-CA0A83B2B35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E25:E35 G25:G35 E114:E141 G114:G141 G143:G156 E143:E156 E158:E171 G158:G171 G173:G186 E173:E186 E188:E201 G188:G201 G203:G216 E203:E216 E218:E231 G218:G231 G233:G246 E233:E246 E248:E259 G248:G259</xm:sqref>
        </x14:conditionalFormatting>
        <x14:conditionalFormatting xmlns:xm="http://schemas.microsoft.com/office/excel/2006/main">
          <x14:cfRule type="dataBar" id="{80D202CC-70C3-4088-99A6-782188CAF9F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E44:E54 G44:G54</xm:sqref>
        </x14:conditionalFormatting>
        <x14:conditionalFormatting xmlns:xm="http://schemas.microsoft.com/office/excel/2006/main">
          <x14:cfRule type="dataBar" id="{0DF0280F-1B93-4DF2-A518-40C842FC57F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 E142</xm:sqref>
        </x14:conditionalFormatting>
        <x14:conditionalFormatting xmlns:xm="http://schemas.microsoft.com/office/excel/2006/main">
          <x14:cfRule type="dataBar" id="{44E944BE-DA30-4E4E-960C-54194A22395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G157 E157</xm:sqref>
        </x14:conditionalFormatting>
        <x14:conditionalFormatting xmlns:xm="http://schemas.microsoft.com/office/excel/2006/main">
          <x14:cfRule type="dataBar" id="{B41E393D-02D9-4D62-B3C7-88ED7B220A3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G172 E172</xm:sqref>
        </x14:conditionalFormatting>
        <x14:conditionalFormatting xmlns:xm="http://schemas.microsoft.com/office/excel/2006/main">
          <x14:cfRule type="dataBar" id="{696C22CD-91BE-4333-B2A0-7A7AFF85177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G187 E187</xm:sqref>
        </x14:conditionalFormatting>
        <x14:conditionalFormatting xmlns:xm="http://schemas.microsoft.com/office/excel/2006/main">
          <x14:cfRule type="dataBar" id="{42B02089-1642-45B3-BD95-DECB594AE96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E202 G202</xm:sqref>
        </x14:conditionalFormatting>
        <x14:conditionalFormatting xmlns:xm="http://schemas.microsoft.com/office/excel/2006/main">
          <x14:cfRule type="dataBar" id="{F21E300B-59EF-43F2-9AD9-6C954B5F5FD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G217 E217</xm:sqref>
        </x14:conditionalFormatting>
        <x14:conditionalFormatting xmlns:xm="http://schemas.microsoft.com/office/excel/2006/main">
          <x14:cfRule type="dataBar" id="{6EE11F96-5997-4E60-AB44-987AB1C9AC1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G232 E232</xm:sqref>
        </x14:conditionalFormatting>
        <x14:conditionalFormatting xmlns:xm="http://schemas.microsoft.com/office/excel/2006/main">
          <x14:cfRule type="dataBar" id="{3B35F49F-0E74-499A-BD16-C7E1A3DDD4B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E247 G247</xm:sqref>
        </x14:conditionalFormatting>
        <x14:conditionalFormatting xmlns:xm="http://schemas.microsoft.com/office/excel/2006/main">
          <x14:cfRule type="containsText" priority="53" operator="containsText" id="{5E2D58F9-E9CA-4988-93B4-9280DBF69A1C}">
            <xm:f>NOT(ISERROR(SEARCH(formuły!$C$4,I25)))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4" operator="containsText" id="{8D2635F7-169C-48C8-89F5-D06730DDDA4E}">
            <xm:f>NOT(ISERROR(SEARCH(formuły!$C$3,I25)))</xm:f>
            <xm:f>formuły!$C$3</xm:f>
            <x14:dxf>
              <font>
                <strike val="0"/>
                <color rgb="FFFF0000"/>
              </font>
            </x14:dxf>
          </x14:cfRule>
          <xm:sqref>I25:I35 I114:I141 I143:I156 I158:I171 I173:I186 I188:I201 I203:I216 I218:I231 I233:I246 I248:I259</xm:sqref>
        </x14:conditionalFormatting>
        <x14:conditionalFormatting xmlns:xm="http://schemas.microsoft.com/office/excel/2006/main">
          <x14:cfRule type="iconSet" priority="49" id="{78F5F539-7441-4501-851F-EADCB91D240E}">
            <x14:iconSet iconSet="3Symbol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D65:F65 D21:F21 D75:F75 D85:F85 D95:F95 D105:F105</xm:sqref>
        </x14:conditionalFormatting>
        <x14:conditionalFormatting xmlns:xm="http://schemas.microsoft.com/office/excel/2006/main">
          <x14:cfRule type="iconSet" priority="52" id="{C3920732-60B3-45E5-9E50-A2A7137B0D20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H114:H141 H25:H35 H143:H156 H158:H171 H173:H186 H188:H201 H203:H216 H218:H231 H233:H246 H248:H259</xm:sqref>
        </x14:conditionalFormatting>
        <x14:conditionalFormatting xmlns:xm="http://schemas.microsoft.com/office/excel/2006/main">
          <x14:cfRule type="iconSet" priority="45" id="{410E6BEF-01CF-4E4C-9D27-7D5897DCB9E6}">
            <x14:iconSet iconSet="3Symbols" custom="1">
              <x14:cfvo type="percent">
                <xm:f>0</xm:f>
              </x14:cfvo>
              <x14:cfvo type="num" gte="0">
                <xm:f>formuły!$G$3</xm:f>
              </x14:cfvo>
              <x14:cfvo type="num" gte="0">
                <xm:f>formuły!$G$5</xm:f>
              </x14:cfvo>
              <x14:cfIcon iconSet="3Symbols" iconId="0"/>
              <x14:cfIcon iconSet="3Symbols" iconId="2"/>
              <x14:cfIcon iconSet="3Symbols" iconId="2"/>
            </x14:iconSet>
          </x14:cfRule>
          <xm:sqref>H44:H54</xm:sqref>
        </x14:conditionalFormatting>
        <x14:conditionalFormatting xmlns:xm="http://schemas.microsoft.com/office/excel/2006/main">
          <x14:cfRule type="containsText" priority="46" operator="containsText" id="{F0BC366C-F1DD-496C-A4F0-9A18EFBCFD87}">
            <xm:f>NOT(ISERROR(SEARCH(formuły!$H$5,I44)))</xm:f>
            <xm:f>formuły!$H$5</xm:f>
            <x14:dxf>
              <font>
                <strike val="0"/>
                <color rgb="FF00B050"/>
              </font>
            </x14:dxf>
          </x14:cfRule>
          <x14:cfRule type="containsText" priority="47" operator="containsText" id="{80195B3B-0E7E-4FAA-A116-27CBA1D04448}">
            <xm:f>NOT(ISERROR(SEARCH(formuły!$H$3,I44)))</xm:f>
            <xm:f>formuły!$H$3</xm:f>
            <x14:dxf>
              <font>
                <strike val="0"/>
                <color rgb="FFFF0000"/>
              </font>
            </x14:dxf>
          </x14:cfRule>
          <xm:sqref>I44:I54</xm:sqref>
        </x14:conditionalFormatting>
        <x14:conditionalFormatting xmlns:xm="http://schemas.microsoft.com/office/excel/2006/main">
          <x14:cfRule type="iconSet" priority="42" id="{A35011F3-EE43-4057-A1F8-40B40691CD5F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3Flags" iconId="2"/>
            </x14:iconSet>
          </x14:cfRule>
          <xm:sqref>G5 G7</xm:sqref>
        </x14:conditionalFormatting>
        <x14:conditionalFormatting xmlns:xm="http://schemas.microsoft.com/office/excel/2006/main">
          <x14:cfRule type="iconSet" priority="41" id="{6A8DE4B2-B6AF-418A-ADF8-05AA0C6010A5}">
            <x14:iconSet iconSet="3Flags" custom="1">
              <x14:cfvo type="percent">
                <xm:f>0</xm:f>
              </x14:cfvo>
              <x14:cfvo type="percent" gte="0">
                <xm:f>0</xm:f>
              </x14:cfvo>
              <x14:cfvo type="num" gte="0">
                <xm:f>0</xm:f>
              </x14:cfvo>
              <x14:cfIcon iconSet="3Flags" iconId="2"/>
              <x14:cfIcon iconSet="NoIcons" iconId="0"/>
              <x14:cfIcon iconSet="3Flags" iconId="0"/>
            </x14:iconSet>
          </x14:cfRule>
          <xm:sqref>G6</xm:sqref>
        </x14:conditionalFormatting>
        <x14:conditionalFormatting xmlns:xm="http://schemas.microsoft.com/office/excel/2006/main">
          <x14:cfRule type="containsText" priority="39" operator="containsText" id="{50329B52-3A8F-4C9A-953B-9549BB793A71}">
            <xm:f>NOT(ISERROR(SEARCH(formuły!$C$4,I142)))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40" operator="containsText" id="{D5E4C19F-46C9-4992-AF5B-567A6B4BC2AE}">
            <xm:f>NOT(ISERROR(SEARCH(formuły!$C$3,I142)))</xm:f>
            <xm:f>formuły!$C$3</xm:f>
            <x14:dxf>
              <font>
                <strike val="0"/>
                <color rgb="FFFF0000"/>
              </font>
            </x14:dxf>
          </x14:cfRule>
          <xm:sqref>I142</xm:sqref>
        </x14:conditionalFormatting>
        <x14:conditionalFormatting xmlns:xm="http://schemas.microsoft.com/office/excel/2006/main">
          <x14:cfRule type="iconSet" priority="38" id="{6962E42E-D818-4272-A931-AC5C15C1AFB5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H142</xm:sqref>
        </x14:conditionalFormatting>
        <x14:conditionalFormatting xmlns:xm="http://schemas.microsoft.com/office/excel/2006/main">
          <x14:cfRule type="containsText" priority="34" operator="containsText" id="{C453BC9C-00DE-40DD-9952-75207BCB2327}">
            <xm:f>NOT(ISERROR(SEARCH(formuły!$C$4,I157)))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5" operator="containsText" id="{6D705869-9DC6-413E-856E-DFE7377FFD1F}">
            <xm:f>NOT(ISERROR(SEARCH(formuły!$C$3,I157)))</xm:f>
            <xm:f>formuły!$C$3</xm:f>
            <x14:dxf>
              <font>
                <strike val="0"/>
                <color rgb="FFFF0000"/>
              </font>
            </x14:dxf>
          </x14:cfRule>
          <xm:sqref>I157</xm:sqref>
        </x14:conditionalFormatting>
        <x14:conditionalFormatting xmlns:xm="http://schemas.microsoft.com/office/excel/2006/main">
          <x14:cfRule type="iconSet" priority="33" id="{88E4E045-96EC-468C-8FB7-7369652F0F0A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H157</xm:sqref>
        </x14:conditionalFormatting>
        <x14:conditionalFormatting xmlns:xm="http://schemas.microsoft.com/office/excel/2006/main">
          <x14:cfRule type="containsText" priority="29" operator="containsText" id="{D598078E-CB47-4895-AD3D-A82F440DA9E7}">
            <xm:f>NOT(ISERROR(SEARCH(formuły!$C$4,I172)))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30" operator="containsText" id="{D6EC4096-6DFE-4AEF-8F31-0040485F0A4F}">
            <xm:f>NOT(ISERROR(SEARCH(formuły!$C$3,I172)))</xm:f>
            <xm:f>formuły!$C$3</xm:f>
            <x14:dxf>
              <font>
                <strike val="0"/>
                <color rgb="FFFF0000"/>
              </font>
            </x14:dxf>
          </x14:cfRule>
          <xm:sqref>I172</xm:sqref>
        </x14:conditionalFormatting>
        <x14:conditionalFormatting xmlns:xm="http://schemas.microsoft.com/office/excel/2006/main">
          <x14:cfRule type="iconSet" priority="28" id="{B2975475-F53E-491A-99F0-CC7F3797DE57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H172</xm:sqref>
        </x14:conditionalFormatting>
        <x14:conditionalFormatting xmlns:xm="http://schemas.microsoft.com/office/excel/2006/main">
          <x14:cfRule type="containsText" priority="24" operator="containsText" id="{17DABC62-529C-4BCE-8BDB-5D4FC79FBEB0}">
            <xm:f>NOT(ISERROR(SEARCH(formuły!$C$4,I187)))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5" operator="containsText" id="{0F476A73-BBAB-4ABF-87AD-05694785957D}">
            <xm:f>NOT(ISERROR(SEARCH(formuły!$C$3,I187)))</xm:f>
            <xm:f>formuły!$C$3</xm:f>
            <x14:dxf>
              <font>
                <strike val="0"/>
                <color rgb="FFFF0000"/>
              </font>
            </x14:dxf>
          </x14:cfRule>
          <xm:sqref>I187</xm:sqref>
        </x14:conditionalFormatting>
        <x14:conditionalFormatting xmlns:xm="http://schemas.microsoft.com/office/excel/2006/main">
          <x14:cfRule type="iconSet" priority="23" id="{51CB89B8-2BFF-40C4-B3F8-7F3559C29CA1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H187</xm:sqref>
        </x14:conditionalFormatting>
        <x14:conditionalFormatting xmlns:xm="http://schemas.microsoft.com/office/excel/2006/main">
          <x14:cfRule type="containsText" priority="19" operator="containsText" id="{8A33B1CD-91D0-41CB-8295-ACE2C314A853}">
            <xm:f>NOT(ISERROR(SEARCH(formuły!$C$4,I202)))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20" operator="containsText" id="{75588F0A-D8A4-49E8-8EE7-E1769C293923}">
            <xm:f>NOT(ISERROR(SEARCH(formuły!$C$3,I202)))</xm:f>
            <xm:f>formuły!$C$3</xm:f>
            <x14:dxf>
              <font>
                <strike val="0"/>
                <color rgb="FFFF0000"/>
              </font>
            </x14:dxf>
          </x14:cfRule>
          <xm:sqref>I202</xm:sqref>
        </x14:conditionalFormatting>
        <x14:conditionalFormatting xmlns:xm="http://schemas.microsoft.com/office/excel/2006/main">
          <x14:cfRule type="iconSet" priority="18" id="{796DC4EB-77DC-4137-913F-06B1DC9A6CDB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H202</xm:sqref>
        </x14:conditionalFormatting>
        <x14:conditionalFormatting xmlns:xm="http://schemas.microsoft.com/office/excel/2006/main">
          <x14:cfRule type="containsText" priority="14" operator="containsText" id="{FEE932D8-7162-41F4-898F-8B35192314C4}">
            <xm:f>NOT(ISERROR(SEARCH(formuły!$C$4,I217)))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5" operator="containsText" id="{DEA06F8E-73C6-4296-B863-B04CCC59D3B5}">
            <xm:f>NOT(ISERROR(SEARCH(formuły!$C$3,I217)))</xm:f>
            <xm:f>formuły!$C$3</xm:f>
            <x14:dxf>
              <font>
                <strike val="0"/>
                <color rgb="FFFF0000"/>
              </font>
            </x14:dxf>
          </x14:cfRule>
          <xm:sqref>I217</xm:sqref>
        </x14:conditionalFormatting>
        <x14:conditionalFormatting xmlns:xm="http://schemas.microsoft.com/office/excel/2006/main">
          <x14:cfRule type="iconSet" priority="13" id="{7C503932-7BF5-4B9D-81A0-7EAF1512C539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H217</xm:sqref>
        </x14:conditionalFormatting>
        <x14:conditionalFormatting xmlns:xm="http://schemas.microsoft.com/office/excel/2006/main">
          <x14:cfRule type="containsText" priority="9" operator="containsText" id="{99656AB0-5D6C-49EC-B53F-91A3302994E4}">
            <xm:f>NOT(ISERROR(SEARCH(formuły!$C$4,I232)))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10" operator="containsText" id="{C77699EE-BC02-4BDF-9430-E872A3BD6608}">
            <xm:f>NOT(ISERROR(SEARCH(formuły!$C$3,I232)))</xm:f>
            <xm:f>formuły!$C$3</xm:f>
            <x14:dxf>
              <font>
                <strike val="0"/>
                <color rgb="FFFF0000"/>
              </font>
            </x14:dxf>
          </x14:cfRule>
          <xm:sqref>I232</xm:sqref>
        </x14:conditionalFormatting>
        <x14:conditionalFormatting xmlns:xm="http://schemas.microsoft.com/office/excel/2006/main">
          <x14:cfRule type="iconSet" priority="8" id="{8CA93DE2-62C0-448E-818B-98A705159724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H232</xm:sqref>
        </x14:conditionalFormatting>
        <x14:conditionalFormatting xmlns:xm="http://schemas.microsoft.com/office/excel/2006/main">
          <x14:cfRule type="containsText" priority="4" operator="containsText" id="{C9FBCCD1-72D8-4C15-A396-1B1F5548FA54}">
            <xm:f>NOT(ISERROR(SEARCH(formuły!$C$4,I247)))</xm:f>
            <xm:f>formuły!$C$4</xm:f>
            <x14:dxf>
              <font>
                <strike val="0"/>
                <color rgb="FF00B050"/>
              </font>
            </x14:dxf>
          </x14:cfRule>
          <x14:cfRule type="containsText" priority="5" operator="containsText" id="{8A41B5F2-212F-411C-8E40-1D628E58B53A}">
            <xm:f>NOT(ISERROR(SEARCH(formuły!$C$3,I247)))</xm:f>
            <xm:f>formuły!$C$3</xm:f>
            <x14:dxf>
              <font>
                <strike val="0"/>
                <color rgb="FFFF0000"/>
              </font>
            </x14:dxf>
          </x14:cfRule>
          <xm:sqref>I247</xm:sqref>
        </x14:conditionalFormatting>
        <x14:conditionalFormatting xmlns:xm="http://schemas.microsoft.com/office/excel/2006/main">
          <x14:cfRule type="iconSet" priority="3" id="{4E69CE31-A289-441A-B1B3-A5E438E790F6}">
            <x14:iconSet iconSet="3Symbols" custom="1">
              <x14:cfvo type="percent">
                <xm:f>0</xm:f>
              </x14:cfvo>
              <x14:cfvo type="num" gte="0">
                <xm:f>formuły!$B$4</xm:f>
              </x14:cfvo>
              <x14:cfvo type="num">
                <xm:f>formuły!$B$3</xm:f>
              </x14:cfvo>
              <x14:cfIcon iconSet="3Symbols" iconId="2"/>
              <x14:cfIcon iconSet="NoIcons" iconId="0"/>
              <x14:cfIcon iconSet="3Symbols" iconId="0"/>
            </x14:iconSet>
          </x14:cfRule>
          <xm:sqref>H247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1</vt:i4>
      </vt:variant>
    </vt:vector>
  </HeadingPairs>
  <TitlesOfParts>
    <vt:vector size="17" baseType="lpstr">
      <vt:lpstr>ZDROWIE FINANSOWE</vt:lpstr>
      <vt:lpstr>WZORZEC NAZW</vt:lpstr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PODSUMOWANIE ROKU</vt:lpstr>
      <vt:lpstr>formuły</vt:lpstr>
      <vt:lpstr>'WZORZEC NAZW'!Obszar_wydruku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Miroslaw Stochaj</dc:creator>
  <cp:keywords/>
  <dc:description/>
  <cp:lastModifiedBy>Microsoft Office User</cp:lastModifiedBy>
  <cp:revision/>
  <dcterms:created xsi:type="dcterms:W3CDTF">2021-04-21T12:02:35Z</dcterms:created>
  <dcterms:modified xsi:type="dcterms:W3CDTF">2021-09-03T10:21:31Z</dcterms:modified>
  <cp:category/>
  <cp:contentStatus/>
</cp:coreProperties>
</file>